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D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1：钻石
2：宝箱
3：金币
4：祈福火焰
5：福源碎片
</t>
        </r>
      </text>
    </comment>
    <comment ref="H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  <comment ref="L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秒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F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<sst xmlns="http://schemas.openxmlformats.org/spreadsheetml/2006/main" count="275" uniqueCount="93">
  <si>
    <t>id</t>
  </si>
  <si>
    <t>任务id</t>
  </si>
  <si>
    <t>任务名称</t>
  </si>
  <si>
    <t>任务类型</t>
  </si>
  <si>
    <t>任务稀有度</t>
  </si>
  <si>
    <t>任务消耗通行证</t>
  </si>
  <si>
    <t>任务时间</t>
  </si>
  <si>
    <t>任务结束获得资源</t>
  </si>
  <si>
    <t>任务破坏增加时间</t>
  </si>
  <si>
    <t>任务破坏获得通行证</t>
  </si>
  <si>
    <t>任务掠夺获得资源</t>
  </si>
  <si>
    <t>运输中</t>
  </si>
  <si>
    <t>维修中</t>
  </si>
  <si>
    <t>完整度</t>
  </si>
  <si>
    <t>主题图片</t>
  </si>
  <si>
    <t>f_id</t>
  </si>
  <si>
    <t>f_MissionID</t>
  </si>
  <si>
    <t>f_MissionName</t>
  </si>
  <si>
    <t>f_MissionType</t>
  </si>
  <si>
    <t>f_MissionQuality</t>
  </si>
  <si>
    <t>f_PassportCost</t>
  </si>
  <si>
    <t>f_MissionTime</t>
  </si>
  <si>
    <t>f_MissionRewards</t>
  </si>
  <si>
    <t>f_DestoryTime</t>
  </si>
  <si>
    <t>f_DestoryRewards</t>
  </si>
  <si>
    <t>f_LootRewards</t>
  </si>
  <si>
    <t>f_progress</t>
  </si>
  <si>
    <t>f_loading</t>
  </si>
  <si>
    <t>f_finish</t>
  </si>
  <si>
    <t>f_typepic</t>
  </si>
  <si>
    <t>uint32</t>
  </si>
  <si>
    <t>byte</t>
  </si>
  <si>
    <t>string</t>
  </si>
  <si>
    <t>ushort</t>
  </si>
  <si>
    <t>1</t>
  </si>
  <si>
    <t>荆州宝箱滞销</t>
  </si>
  <si>
    <t>3-</t>
  </si>
  <si>
    <t>3</t>
  </si>
  <si>
    <t>25|1</t>
  </si>
  <si>
    <t>26|2</t>
  </si>
  <si>
    <t>27|3</t>
  </si>
  <si>
    <t>2_1|2</t>
  </si>
  <si>
    <t>益州淘金热</t>
  </si>
  <si>
    <t>2-</t>
  </si>
  <si>
    <t>2</t>
  </si>
  <si>
    <t>7</t>
  </si>
  <si>
    <t>8</t>
  </si>
  <si>
    <t>9</t>
  </si>
  <si>
    <t>益州大金矿</t>
  </si>
  <si>
    <t>元宝超发</t>
  </si>
  <si>
    <t>1-</t>
  </si>
  <si>
    <t>4</t>
  </si>
  <si>
    <t>5</t>
  </si>
  <si>
    <t>6</t>
  </si>
  <si>
    <t>荆州祈福节</t>
  </si>
  <si>
    <t>31-</t>
  </si>
  <si>
    <t>31</t>
  </si>
  <si>
    <t>10</t>
  </si>
  <si>
    <t>11</t>
  </si>
  <si>
    <t>12</t>
  </si>
  <si>
    <t>碎片溢出</t>
  </si>
  <si>
    <t>32-</t>
  </si>
  <si>
    <t>32</t>
  </si>
  <si>
    <t>13</t>
  </si>
  <si>
    <t>14</t>
  </si>
  <si>
    <t>15</t>
  </si>
  <si>
    <t>粮草超产</t>
  </si>
  <si>
    <t>8-</t>
  </si>
  <si>
    <t>16</t>
  </si>
  <si>
    <t>17</t>
  </si>
  <si>
    <t>18</t>
  </si>
  <si>
    <t>灵焰</t>
  </si>
  <si>
    <t>104-</t>
  </si>
  <si>
    <t>19</t>
  </si>
  <si>
    <t>20</t>
  </si>
  <si>
    <t>21</t>
  </si>
  <si>
    <t>晋升果</t>
  </si>
  <si>
    <t>336-</t>
  </si>
  <si>
    <t>336</t>
  </si>
  <si>
    <t>22</t>
  </si>
  <si>
    <t>23</t>
  </si>
  <si>
    <t>24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</si>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</sst>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abSelected="1" topLeftCell="H1" workbookViewId="0">
      <selection activeCell="Q3" sqref="Q3"/>
    </sheetView>
  </sheetViews>
  <sheetFormatPr defaultColWidth="9" defaultRowHeight="13.8"/>
  <cols>
    <col min="1" max="1" width="9" style="6"/>
    <col min="2" max="2" width="10.5" style="6" customWidth="1"/>
    <col min="3" max="4" width="22.1296296296296" style="6" customWidth="1"/>
    <col min="5" max="5" width="15.3796296296296" style="6" customWidth="1"/>
    <col min="6" max="6" width="16.6296296296296" customWidth="1"/>
    <col min="7" max="7" width="16.6296296296296" style="7" customWidth="1"/>
    <col min="8" max="8" width="13.5" style="7" customWidth="1"/>
    <col min="9" max="9" width="20.3796296296296" customWidth="1"/>
    <col min="10" max="10" width="16.25" style="6" customWidth="1"/>
    <col min="11" max="11" width="11" style="7" customWidth="1"/>
    <col min="12" max="12" width="18" style="6" customWidth="1"/>
    <col min="13" max="13" width="18" customWidth="1"/>
    <col min="14" max="14" width="18" style="6" customWidth="1"/>
    <col min="15" max="15" width="18" customWidth="1"/>
    <col min="16" max="17" width="18" style="7" customWidth="1"/>
    <col min="18" max="16384" width="9" style="6"/>
  </cols>
  <sheetData>
    <row r="1" spans="1:21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2"/>
      <c r="H1" s="12" t="s">
        <v>6</v>
      </c>
      <c r="I1" s="11" t="s">
        <v>7</v>
      </c>
      <c r="J1" s="10"/>
      <c r="K1" s="12"/>
      <c r="L1" s="10" t="s">
        <v>8</v>
      </c>
      <c r="M1" s="11" t="s">
        <v>9</v>
      </c>
      <c r="N1" s="10"/>
      <c r="O1" s="11" t="s">
        <v>10</v>
      </c>
      <c r="P1" s="12"/>
      <c r="Q1" s="12"/>
      <c r="R1" s="13" t="s">
        <v>11</v>
      </c>
      <c r="S1" s="13" t="s">
        <v>12</v>
      </c>
      <c r="T1" s="13" t="s">
        <v>13</v>
      </c>
      <c r="U1" s="13" t="s">
        <v>14</v>
      </c>
    </row>
    <row r="2" spans="1:21">
      <c r="A2" s="8" t="s">
        <v>15</v>
      </c>
      <c r="B2" s="9" t="s">
        <v>16</v>
      </c>
      <c r="C2" s="13" t="s">
        <v>17</v>
      </c>
      <c r="D2" s="13" t="s">
        <v>18</v>
      </c>
      <c r="E2" s="13" t="s">
        <v>19</v>
      </c>
      <c r="F2" s="14" t="s">
        <v>20</v>
      </c>
      <c r="G2" s="15"/>
      <c r="H2" s="15" t="s">
        <v>21</v>
      </c>
      <c r="I2" s="14" t="s">
        <v>22</v>
      </c>
      <c r="J2" s="13"/>
      <c r="K2" s="15"/>
      <c r="L2" s="13" t="s">
        <v>23</v>
      </c>
      <c r="M2" s="14" t="s">
        <v>24</v>
      </c>
      <c r="N2" s="13"/>
      <c r="O2" s="14" t="s">
        <v>25</v>
      </c>
      <c r="P2" s="15"/>
      <c r="Q2" s="15"/>
      <c r="R2" s="13" t="s">
        <v>26</v>
      </c>
      <c r="S2" s="13" t="s">
        <v>27</v>
      </c>
      <c r="T2" s="13" t="s">
        <v>28</v>
      </c>
      <c r="U2" s="13" t="s">
        <v>29</v>
      </c>
    </row>
    <row r="3" spans="1:21">
      <c r="A3" s="8" t="s">
        <v>30</v>
      </c>
      <c r="B3" s="9" t="s">
        <v>31</v>
      </c>
      <c r="C3" s="13" t="s">
        <v>32</v>
      </c>
      <c r="D3" s="13" t="s">
        <v>31</v>
      </c>
      <c r="E3" s="13" t="s">
        <v>31</v>
      </c>
      <c r="F3" s="14" t="s">
        <v>32</v>
      </c>
      <c r="G3" s="15"/>
      <c r="H3" s="15" t="s">
        <v>33</v>
      </c>
      <c r="I3" s="14" t="s">
        <v>32</v>
      </c>
      <c r="J3" s="13"/>
      <c r="K3" s="15"/>
      <c r="L3" s="13" t="s">
        <v>33</v>
      </c>
      <c r="M3" s="14" t="s">
        <v>32</v>
      </c>
      <c r="N3" s="13"/>
      <c r="O3" s="14" t="s">
        <v>32</v>
      </c>
      <c r="P3" s="15"/>
      <c r="Q3" s="15"/>
      <c r="R3" s="13" t="s">
        <v>32</v>
      </c>
      <c r="S3" s="13" t="s">
        <v>32</v>
      </c>
      <c r="T3" s="13" t="s">
        <v>32</v>
      </c>
      <c r="U3" s="13" t="s">
        <v>32</v>
      </c>
    </row>
    <row r="4" spans="1:21">
      <c r="A4" s="8">
        <v>1</v>
      </c>
      <c r="B4" s="8">
        <v>1</v>
      </c>
      <c r="C4" s="6">
        <v>1</v>
      </c>
      <c r="D4" s="6">
        <v>1</v>
      </c>
      <c r="E4" s="8">
        <v>1</v>
      </c>
      <c r="F4">
        <v>1</v>
      </c>
      <c r="H4" s="16">
        <v>1</v>
      </c>
      <c r="I4">
        <v>1</v>
      </c>
      <c r="L4" s="8">
        <v>1</v>
      </c>
      <c r="M4">
        <v>1</v>
      </c>
      <c r="O4" s="1">
        <v>1</v>
      </c>
      <c r="P4" s="16"/>
      <c r="Q4" s="16"/>
      <c r="R4" s="13" t="s">
        <v>34</v>
      </c>
      <c r="S4" s="13" t="s">
        <v>34</v>
      </c>
      <c r="T4" s="13" t="s">
        <v>34</v>
      </c>
      <c r="U4" s="13" t="s">
        <v>34</v>
      </c>
    </row>
    <row r="5" spans="1:21">
      <c r="A5" s="17">
        <v>1</v>
      </c>
      <c r="B5" s="17">
        <v>1</v>
      </c>
      <c r="C5" s="10" t="s">
        <v>35</v>
      </c>
      <c r="D5" s="10">
        <v>2</v>
      </c>
      <c r="E5" s="10">
        <v>1</v>
      </c>
      <c r="F5" s="11" t="str">
        <f>_xlfn.CONCAT("56-",G5)</f>
        <v>56-90</v>
      </c>
      <c r="G5" s="18">
        <v>90</v>
      </c>
      <c r="H5" s="19">
        <v>900</v>
      </c>
      <c r="I5" s="11" t="str">
        <f>_xlfn.CONCAT(J5,K5)</f>
        <v>3-3</v>
      </c>
      <c r="J5" s="10" t="s">
        <v>36</v>
      </c>
      <c r="K5" s="21">
        <v>3</v>
      </c>
      <c r="L5" s="11">
        <v>150</v>
      </c>
      <c r="M5" s="11" t="str">
        <f>_xlfn.CONCAT("56-",N5)</f>
        <v>56-3</v>
      </c>
      <c r="N5" s="21">
        <v>3</v>
      </c>
      <c r="O5" s="11" t="str">
        <f>_xlfn.CONCAT(P5,"-",Q5)</f>
        <v>3-1</v>
      </c>
      <c r="P5" s="12" t="s">
        <v>37</v>
      </c>
      <c r="Q5" s="21">
        <v>1</v>
      </c>
      <c r="R5" s="13" t="s">
        <v>38</v>
      </c>
      <c r="S5" s="13" t="s">
        <v>39</v>
      </c>
      <c r="T5" s="13" t="s">
        <v>40</v>
      </c>
      <c r="U5" s="13" t="s">
        <v>41</v>
      </c>
    </row>
    <row r="6" spans="1:21">
      <c r="A6" s="6">
        <v>2</v>
      </c>
      <c r="B6" s="6">
        <v>2</v>
      </c>
      <c r="C6" s="10" t="s">
        <v>35</v>
      </c>
      <c r="D6" s="10">
        <v>2</v>
      </c>
      <c r="E6" s="10">
        <v>2</v>
      </c>
      <c r="F6" s="11" t="str">
        <f t="shared" ref="F6:F36" si="0">_xlfn.CONCAT("56-",G6)</f>
        <v>56-135</v>
      </c>
      <c r="G6" s="18">
        <v>135</v>
      </c>
      <c r="H6" s="19">
        <v>1500</v>
      </c>
      <c r="I6" s="11" t="str">
        <f t="shared" ref="I6:I36" si="1">_xlfn.CONCAT(J6,K6)</f>
        <v>3-5</v>
      </c>
      <c r="J6" s="10" t="s">
        <v>36</v>
      </c>
      <c r="K6" s="21">
        <v>5</v>
      </c>
      <c r="L6" s="11">
        <v>270</v>
      </c>
      <c r="M6" s="11" t="str">
        <f t="shared" ref="M6:M36" si="2">_xlfn.CONCAT("56-",N6)</f>
        <v>56-4</v>
      </c>
      <c r="N6" s="21">
        <v>4</v>
      </c>
      <c r="O6" s="11" t="str">
        <f t="shared" ref="O6:O36" si="3">_xlfn.CONCAT(P6,"-",Q6)</f>
        <v>3-1</v>
      </c>
      <c r="P6" s="12" t="s">
        <v>37</v>
      </c>
      <c r="Q6" s="21">
        <f t="shared" ref="Q6:Q36" si="4">ROUNDDOWN(K6*0.2,0)</f>
        <v>1</v>
      </c>
      <c r="R6" s="13" t="s">
        <v>38</v>
      </c>
      <c r="S6" s="13" t="s">
        <v>39</v>
      </c>
      <c r="T6" s="13" t="s">
        <v>40</v>
      </c>
      <c r="U6" s="13" t="s">
        <v>41</v>
      </c>
    </row>
    <row r="7" spans="1:21">
      <c r="A7" s="17">
        <v>3</v>
      </c>
      <c r="B7" s="17">
        <v>3</v>
      </c>
      <c r="C7" s="10" t="s">
        <v>35</v>
      </c>
      <c r="D7" s="10">
        <v>2</v>
      </c>
      <c r="E7" s="10">
        <v>3</v>
      </c>
      <c r="F7" s="11" t="str">
        <f t="shared" si="0"/>
        <v>56-180</v>
      </c>
      <c r="G7" s="18">
        <v>180</v>
      </c>
      <c r="H7" s="19">
        <v>2100</v>
      </c>
      <c r="I7" s="11" t="str">
        <f t="shared" si="1"/>
        <v>3-6</v>
      </c>
      <c r="J7" s="10" t="s">
        <v>36</v>
      </c>
      <c r="K7" s="21">
        <v>6</v>
      </c>
      <c r="L7" s="11">
        <v>480</v>
      </c>
      <c r="M7" s="11" t="str">
        <f t="shared" si="2"/>
        <v>56-5</v>
      </c>
      <c r="N7" s="21">
        <v>5</v>
      </c>
      <c r="O7" s="11" t="str">
        <f t="shared" si="3"/>
        <v>3-1</v>
      </c>
      <c r="P7" s="12" t="s">
        <v>37</v>
      </c>
      <c r="Q7" s="21">
        <f t="shared" si="4"/>
        <v>1</v>
      </c>
      <c r="R7" s="13" t="s">
        <v>38</v>
      </c>
      <c r="S7" s="13" t="s">
        <v>39</v>
      </c>
      <c r="T7" s="13" t="s">
        <v>40</v>
      </c>
      <c r="U7" s="13" t="s">
        <v>41</v>
      </c>
    </row>
    <row r="8" spans="1:21">
      <c r="A8" s="6">
        <v>4</v>
      </c>
      <c r="B8" s="6">
        <v>4</v>
      </c>
      <c r="C8" s="10" t="s">
        <v>35</v>
      </c>
      <c r="D8" s="10">
        <v>2</v>
      </c>
      <c r="E8" s="10">
        <v>4</v>
      </c>
      <c r="F8" s="11" t="str">
        <f t="shared" si="0"/>
        <v>56-240</v>
      </c>
      <c r="G8" s="18">
        <v>240</v>
      </c>
      <c r="H8" s="19">
        <v>3600</v>
      </c>
      <c r="I8" s="11" t="str">
        <f t="shared" si="1"/>
        <v>3-10</v>
      </c>
      <c r="J8" s="10" t="s">
        <v>36</v>
      </c>
      <c r="K8" s="21">
        <v>10</v>
      </c>
      <c r="L8" s="11">
        <v>600</v>
      </c>
      <c r="M8" s="11" t="str">
        <f t="shared" si="2"/>
        <v>56-7</v>
      </c>
      <c r="N8" s="21">
        <v>7</v>
      </c>
      <c r="O8" s="11" t="str">
        <f t="shared" si="3"/>
        <v>3-2</v>
      </c>
      <c r="P8" s="12" t="s">
        <v>37</v>
      </c>
      <c r="Q8" s="21">
        <f t="shared" si="4"/>
        <v>2</v>
      </c>
      <c r="R8" s="13" t="s">
        <v>38</v>
      </c>
      <c r="S8" s="13" t="s">
        <v>39</v>
      </c>
      <c r="T8" s="13" t="s">
        <v>40</v>
      </c>
      <c r="U8" s="13" t="s">
        <v>41</v>
      </c>
    </row>
    <row r="9" spans="1:20">
      <c r="A9" s="17">
        <v>5</v>
      </c>
      <c r="B9" s="17">
        <v>5</v>
      </c>
      <c r="C9" s="10" t="s">
        <v>42</v>
      </c>
      <c r="D9" s="10">
        <v>3</v>
      </c>
      <c r="E9" s="10">
        <v>1</v>
      </c>
      <c r="F9" s="11" t="str">
        <f t="shared" si="0"/>
        <v>56-90</v>
      </c>
      <c r="G9" s="18">
        <v>90</v>
      </c>
      <c r="H9" s="19">
        <v>900</v>
      </c>
      <c r="I9" s="11" t="str">
        <f t="shared" si="1"/>
        <v>2-1000</v>
      </c>
      <c r="J9" s="10" t="s">
        <v>43</v>
      </c>
      <c r="K9" s="21">
        <v>1000</v>
      </c>
      <c r="L9" s="11">
        <v>150</v>
      </c>
      <c r="M9" s="11" t="str">
        <f t="shared" si="2"/>
        <v>56-3</v>
      </c>
      <c r="N9" s="21">
        <v>3</v>
      </c>
      <c r="O9" s="11" t="str">
        <f t="shared" si="3"/>
        <v>2-200</v>
      </c>
      <c r="P9" s="12" t="s">
        <v>44</v>
      </c>
      <c r="Q9" s="21">
        <f t="shared" si="4"/>
        <v>200</v>
      </c>
      <c r="R9" s="13" t="s">
        <v>45</v>
      </c>
      <c r="S9" s="13" t="s">
        <v>46</v>
      </c>
      <c r="T9" s="13" t="s">
        <v>47</v>
      </c>
    </row>
    <row r="10" spans="1:20">
      <c r="A10" s="6">
        <v>6</v>
      </c>
      <c r="B10" s="6">
        <v>6</v>
      </c>
      <c r="C10" s="10" t="s">
        <v>48</v>
      </c>
      <c r="D10" s="10">
        <v>3</v>
      </c>
      <c r="E10" s="10">
        <v>2</v>
      </c>
      <c r="F10" s="11" t="str">
        <f t="shared" si="0"/>
        <v>56-135</v>
      </c>
      <c r="G10" s="18">
        <v>135</v>
      </c>
      <c r="H10" s="19">
        <v>1500</v>
      </c>
      <c r="I10" s="11" t="str">
        <f t="shared" si="1"/>
        <v>2-1600</v>
      </c>
      <c r="J10" s="10" t="s">
        <v>43</v>
      </c>
      <c r="K10" s="21">
        <v>1600</v>
      </c>
      <c r="L10" s="11">
        <v>288</v>
      </c>
      <c r="M10" s="11" t="str">
        <f t="shared" si="2"/>
        <v>56-4</v>
      </c>
      <c r="N10" s="21">
        <v>4</v>
      </c>
      <c r="O10" s="11" t="str">
        <f t="shared" si="3"/>
        <v>2-320</v>
      </c>
      <c r="P10" s="12" t="s">
        <v>44</v>
      </c>
      <c r="Q10" s="21">
        <f t="shared" si="4"/>
        <v>320</v>
      </c>
      <c r="R10" s="13" t="s">
        <v>45</v>
      </c>
      <c r="S10" s="13" t="s">
        <v>46</v>
      </c>
      <c r="T10" s="13" t="s">
        <v>47</v>
      </c>
    </row>
    <row r="11" spans="1:20">
      <c r="A11" s="17">
        <v>7</v>
      </c>
      <c r="B11" s="17">
        <v>7</v>
      </c>
      <c r="C11" s="10" t="s">
        <v>48</v>
      </c>
      <c r="D11" s="10">
        <v>3</v>
      </c>
      <c r="E11" s="10">
        <v>3</v>
      </c>
      <c r="F11" s="11" t="str">
        <f t="shared" si="0"/>
        <v>56-180</v>
      </c>
      <c r="G11" s="18">
        <v>180</v>
      </c>
      <c r="H11" s="19">
        <v>2100</v>
      </c>
      <c r="I11" s="11" t="str">
        <f t="shared" si="1"/>
        <v>2-2200</v>
      </c>
      <c r="J11" s="10" t="s">
        <v>43</v>
      </c>
      <c r="K11" s="21">
        <v>2200</v>
      </c>
      <c r="L11" s="11">
        <v>480</v>
      </c>
      <c r="M11" s="11" t="str">
        <f t="shared" si="2"/>
        <v>56-5</v>
      </c>
      <c r="N11" s="21">
        <v>5</v>
      </c>
      <c r="O11" s="11" t="str">
        <f t="shared" si="3"/>
        <v>2-440</v>
      </c>
      <c r="P11" s="12" t="s">
        <v>44</v>
      </c>
      <c r="Q11" s="21">
        <f t="shared" si="4"/>
        <v>440</v>
      </c>
      <c r="R11" s="13" t="s">
        <v>45</v>
      </c>
      <c r="S11" s="13" t="s">
        <v>46</v>
      </c>
      <c r="T11" s="13" t="s">
        <v>47</v>
      </c>
    </row>
    <row r="12" spans="1:20">
      <c r="A12" s="6">
        <v>8</v>
      </c>
      <c r="B12" s="6">
        <v>8</v>
      </c>
      <c r="C12" s="10" t="s">
        <v>48</v>
      </c>
      <c r="D12" s="10">
        <v>3</v>
      </c>
      <c r="E12" s="10">
        <v>4</v>
      </c>
      <c r="F12" s="11" t="str">
        <f t="shared" si="0"/>
        <v>56-240</v>
      </c>
      <c r="G12" s="18">
        <v>240</v>
      </c>
      <c r="H12" s="19">
        <v>3600</v>
      </c>
      <c r="I12" s="11" t="str">
        <f t="shared" si="1"/>
        <v>2-3500</v>
      </c>
      <c r="J12" s="10" t="s">
        <v>43</v>
      </c>
      <c r="K12" s="21">
        <v>3500</v>
      </c>
      <c r="L12" s="11">
        <v>600</v>
      </c>
      <c r="M12" s="11" t="str">
        <f t="shared" si="2"/>
        <v>56-7</v>
      </c>
      <c r="N12" s="21">
        <v>7</v>
      </c>
      <c r="O12" s="11" t="str">
        <f t="shared" si="3"/>
        <v>2-700</v>
      </c>
      <c r="P12" s="12" t="s">
        <v>44</v>
      </c>
      <c r="Q12" s="21">
        <f t="shared" si="4"/>
        <v>700</v>
      </c>
      <c r="R12" s="13" t="s">
        <v>45</v>
      </c>
      <c r="S12" s="13" t="s">
        <v>46</v>
      </c>
      <c r="T12" s="13" t="s">
        <v>47</v>
      </c>
    </row>
    <row r="13" spans="1:20">
      <c r="A13" s="17">
        <v>9</v>
      </c>
      <c r="B13" s="17">
        <v>9</v>
      </c>
      <c r="C13" s="10" t="s">
        <v>49</v>
      </c>
      <c r="D13" s="10">
        <v>1</v>
      </c>
      <c r="E13" s="10">
        <v>1</v>
      </c>
      <c r="F13" s="11" t="str">
        <f t="shared" si="0"/>
        <v>56-90</v>
      </c>
      <c r="G13" s="18">
        <v>90</v>
      </c>
      <c r="H13" s="19">
        <v>900</v>
      </c>
      <c r="I13" s="11" t="str">
        <f t="shared" si="1"/>
        <v>1-20</v>
      </c>
      <c r="J13" s="10" t="s">
        <v>50</v>
      </c>
      <c r="K13" s="21">
        <v>20</v>
      </c>
      <c r="L13" s="11">
        <v>150</v>
      </c>
      <c r="M13" s="11" t="str">
        <f t="shared" si="2"/>
        <v>56-3</v>
      </c>
      <c r="N13" s="21">
        <v>3</v>
      </c>
      <c r="O13" s="11" t="str">
        <f t="shared" si="3"/>
        <v>1-4</v>
      </c>
      <c r="P13" s="12" t="s">
        <v>34</v>
      </c>
      <c r="Q13" s="21">
        <f t="shared" si="4"/>
        <v>4</v>
      </c>
      <c r="R13" s="13" t="s">
        <v>51</v>
      </c>
      <c r="S13" s="13" t="s">
        <v>52</v>
      </c>
      <c r="T13" s="13" t="s">
        <v>53</v>
      </c>
    </row>
    <row r="14" spans="1:20">
      <c r="A14" s="6">
        <v>10</v>
      </c>
      <c r="B14" s="6">
        <v>10</v>
      </c>
      <c r="C14" s="10" t="s">
        <v>49</v>
      </c>
      <c r="D14" s="10">
        <v>1</v>
      </c>
      <c r="E14" s="10">
        <v>2</v>
      </c>
      <c r="F14" s="11" t="str">
        <f t="shared" si="0"/>
        <v>56-135</v>
      </c>
      <c r="G14" s="18">
        <v>135</v>
      </c>
      <c r="H14" s="19">
        <v>1500</v>
      </c>
      <c r="I14" s="11" t="str">
        <f t="shared" si="1"/>
        <v>1-30</v>
      </c>
      <c r="J14" s="10" t="s">
        <v>50</v>
      </c>
      <c r="K14" s="21">
        <v>30</v>
      </c>
      <c r="L14" s="11">
        <v>372</v>
      </c>
      <c r="M14" s="11" t="str">
        <f t="shared" si="2"/>
        <v>56-4</v>
      </c>
      <c r="N14" s="21">
        <v>4</v>
      </c>
      <c r="O14" s="11" t="str">
        <f t="shared" si="3"/>
        <v>1-6</v>
      </c>
      <c r="P14" s="12" t="s">
        <v>34</v>
      </c>
      <c r="Q14" s="21">
        <f t="shared" si="4"/>
        <v>6</v>
      </c>
      <c r="R14" s="13" t="s">
        <v>51</v>
      </c>
      <c r="S14" s="13" t="s">
        <v>52</v>
      </c>
      <c r="T14" s="13" t="s">
        <v>53</v>
      </c>
    </row>
    <row r="15" spans="1:20">
      <c r="A15" s="17">
        <v>11</v>
      </c>
      <c r="B15" s="17">
        <v>11</v>
      </c>
      <c r="C15" s="10" t="s">
        <v>49</v>
      </c>
      <c r="D15" s="10">
        <v>1</v>
      </c>
      <c r="E15" s="10">
        <v>3</v>
      </c>
      <c r="F15" s="11" t="str">
        <f t="shared" si="0"/>
        <v>56-180</v>
      </c>
      <c r="G15" s="18">
        <v>180</v>
      </c>
      <c r="H15" s="19">
        <v>2100</v>
      </c>
      <c r="I15" s="11" t="str">
        <f t="shared" si="1"/>
        <v>1-40</v>
      </c>
      <c r="J15" s="10" t="s">
        <v>50</v>
      </c>
      <c r="K15" s="21">
        <v>40</v>
      </c>
      <c r="L15" s="11">
        <v>480</v>
      </c>
      <c r="M15" s="11" t="str">
        <f t="shared" si="2"/>
        <v>56-5</v>
      </c>
      <c r="N15" s="21">
        <v>5</v>
      </c>
      <c r="O15" s="11" t="str">
        <f t="shared" si="3"/>
        <v>1-8</v>
      </c>
      <c r="P15" s="12" t="s">
        <v>34</v>
      </c>
      <c r="Q15" s="21">
        <f t="shared" si="4"/>
        <v>8</v>
      </c>
      <c r="R15" s="13" t="s">
        <v>51</v>
      </c>
      <c r="S15" s="13" t="s">
        <v>52</v>
      </c>
      <c r="T15" s="13" t="s">
        <v>53</v>
      </c>
    </row>
    <row r="16" spans="1:20">
      <c r="A16" s="6">
        <v>12</v>
      </c>
      <c r="B16" s="6">
        <v>12</v>
      </c>
      <c r="C16" s="10" t="s">
        <v>49</v>
      </c>
      <c r="D16" s="10">
        <v>1</v>
      </c>
      <c r="E16" s="10">
        <v>4</v>
      </c>
      <c r="F16" s="11" t="str">
        <f t="shared" si="0"/>
        <v>56-240</v>
      </c>
      <c r="G16" s="18">
        <v>240</v>
      </c>
      <c r="H16" s="19">
        <v>3600</v>
      </c>
      <c r="I16" s="11" t="str">
        <f t="shared" si="1"/>
        <v>1-60</v>
      </c>
      <c r="J16" s="10" t="s">
        <v>50</v>
      </c>
      <c r="K16" s="21">
        <v>60</v>
      </c>
      <c r="L16" s="11">
        <v>600</v>
      </c>
      <c r="M16" s="11" t="str">
        <f t="shared" si="2"/>
        <v>56-7</v>
      </c>
      <c r="N16" s="21">
        <v>7</v>
      </c>
      <c r="O16" s="11" t="str">
        <f t="shared" si="3"/>
        <v>1-12</v>
      </c>
      <c r="P16" s="12" t="s">
        <v>34</v>
      </c>
      <c r="Q16" s="21">
        <f t="shared" si="4"/>
        <v>12</v>
      </c>
      <c r="R16" s="13" t="s">
        <v>51</v>
      </c>
      <c r="S16" s="13" t="s">
        <v>52</v>
      </c>
      <c r="T16" s="13" t="s">
        <v>53</v>
      </c>
    </row>
    <row r="17" spans="1:20">
      <c r="A17" s="17">
        <v>13</v>
      </c>
      <c r="B17" s="17">
        <v>13</v>
      </c>
      <c r="C17" s="10" t="s">
        <v>54</v>
      </c>
      <c r="D17" s="13" t="s">
        <v>51</v>
      </c>
      <c r="E17" s="10">
        <v>1</v>
      </c>
      <c r="F17" s="11" t="str">
        <f t="shared" si="0"/>
        <v>56-90</v>
      </c>
      <c r="G17" s="18">
        <v>90</v>
      </c>
      <c r="H17" s="19">
        <v>900</v>
      </c>
      <c r="I17" s="11" t="str">
        <f t="shared" si="1"/>
        <v>31-270</v>
      </c>
      <c r="J17" s="10" t="s">
        <v>55</v>
      </c>
      <c r="K17" s="21">
        <v>270</v>
      </c>
      <c r="L17" s="11">
        <v>150</v>
      </c>
      <c r="M17" s="11" t="str">
        <f t="shared" si="2"/>
        <v>56-3</v>
      </c>
      <c r="N17" s="21">
        <v>3</v>
      </c>
      <c r="O17" s="11" t="str">
        <f t="shared" si="3"/>
        <v>31-54</v>
      </c>
      <c r="P17" s="12" t="s">
        <v>56</v>
      </c>
      <c r="Q17" s="21">
        <f t="shared" si="4"/>
        <v>54</v>
      </c>
      <c r="R17" s="13" t="s">
        <v>57</v>
      </c>
      <c r="S17" s="13" t="s">
        <v>58</v>
      </c>
      <c r="T17" s="13" t="s">
        <v>59</v>
      </c>
    </row>
    <row r="18" spans="1:20">
      <c r="A18" s="6">
        <v>14</v>
      </c>
      <c r="B18" s="6">
        <v>14</v>
      </c>
      <c r="C18" s="10" t="s">
        <v>54</v>
      </c>
      <c r="D18" s="13" t="s">
        <v>51</v>
      </c>
      <c r="E18" s="10">
        <v>2</v>
      </c>
      <c r="F18" s="11" t="str">
        <f t="shared" si="0"/>
        <v>56-135</v>
      </c>
      <c r="G18" s="18">
        <v>135</v>
      </c>
      <c r="H18" s="19">
        <v>1500</v>
      </c>
      <c r="I18" s="11" t="str">
        <f t="shared" si="1"/>
        <v>31-420</v>
      </c>
      <c r="J18" s="10" t="s">
        <v>55</v>
      </c>
      <c r="K18" s="21">
        <v>420</v>
      </c>
      <c r="L18" s="11">
        <v>288</v>
      </c>
      <c r="M18" s="11" t="str">
        <f t="shared" si="2"/>
        <v>56-4</v>
      </c>
      <c r="N18" s="21">
        <v>4</v>
      </c>
      <c r="O18" s="11" t="str">
        <f t="shared" si="3"/>
        <v>31-84</v>
      </c>
      <c r="P18" s="12" t="s">
        <v>56</v>
      </c>
      <c r="Q18" s="21">
        <f t="shared" si="4"/>
        <v>84</v>
      </c>
      <c r="R18" s="13" t="s">
        <v>57</v>
      </c>
      <c r="S18" s="13" t="s">
        <v>58</v>
      </c>
      <c r="T18" s="13" t="s">
        <v>59</v>
      </c>
    </row>
    <row r="19" spans="1:20">
      <c r="A19" s="17">
        <v>15</v>
      </c>
      <c r="B19" s="17">
        <v>15</v>
      </c>
      <c r="C19" s="10" t="s">
        <v>54</v>
      </c>
      <c r="D19" s="13" t="s">
        <v>51</v>
      </c>
      <c r="E19" s="10">
        <v>3</v>
      </c>
      <c r="F19" s="11" t="str">
        <f t="shared" si="0"/>
        <v>56-180</v>
      </c>
      <c r="G19" s="18">
        <v>180</v>
      </c>
      <c r="H19" s="19">
        <v>2100</v>
      </c>
      <c r="I19" s="11" t="str">
        <f t="shared" si="1"/>
        <v>31-550</v>
      </c>
      <c r="J19" s="10" t="s">
        <v>55</v>
      </c>
      <c r="K19" s="21">
        <v>550</v>
      </c>
      <c r="L19" s="11">
        <v>480</v>
      </c>
      <c r="M19" s="11" t="str">
        <f t="shared" si="2"/>
        <v>56-5</v>
      </c>
      <c r="N19" s="21">
        <v>5</v>
      </c>
      <c r="O19" s="11" t="str">
        <f t="shared" si="3"/>
        <v>31-110</v>
      </c>
      <c r="P19" s="12" t="s">
        <v>56</v>
      </c>
      <c r="Q19" s="21">
        <f t="shared" si="4"/>
        <v>110</v>
      </c>
      <c r="R19" s="13" t="s">
        <v>57</v>
      </c>
      <c r="S19" s="13" t="s">
        <v>58</v>
      </c>
      <c r="T19" s="13" t="s">
        <v>59</v>
      </c>
    </row>
    <row r="20" spans="1:20">
      <c r="A20" s="6">
        <v>16</v>
      </c>
      <c r="B20" s="6">
        <v>16</v>
      </c>
      <c r="C20" s="10" t="s">
        <v>54</v>
      </c>
      <c r="D20" s="13" t="s">
        <v>51</v>
      </c>
      <c r="E20" s="10">
        <v>4</v>
      </c>
      <c r="F20" s="11" t="str">
        <f t="shared" si="0"/>
        <v>56-240</v>
      </c>
      <c r="G20" s="18">
        <v>240</v>
      </c>
      <c r="H20" s="19">
        <v>3600</v>
      </c>
      <c r="I20" s="11" t="str">
        <f t="shared" si="1"/>
        <v>31-800</v>
      </c>
      <c r="J20" s="10" t="s">
        <v>55</v>
      </c>
      <c r="K20" s="21">
        <v>800</v>
      </c>
      <c r="L20" s="11">
        <v>600</v>
      </c>
      <c r="M20" s="11" t="str">
        <f t="shared" si="2"/>
        <v>56-7</v>
      </c>
      <c r="N20" s="21">
        <v>7</v>
      </c>
      <c r="O20" s="11" t="str">
        <f t="shared" si="3"/>
        <v>31-160</v>
      </c>
      <c r="P20" s="12" t="s">
        <v>56</v>
      </c>
      <c r="Q20" s="21">
        <f t="shared" si="4"/>
        <v>160</v>
      </c>
      <c r="R20" s="13" t="s">
        <v>57</v>
      </c>
      <c r="S20" s="13" t="s">
        <v>58</v>
      </c>
      <c r="T20" s="13" t="s">
        <v>59</v>
      </c>
    </row>
    <row r="21" spans="1:20">
      <c r="A21" s="17">
        <v>17</v>
      </c>
      <c r="B21" s="17">
        <v>17</v>
      </c>
      <c r="C21" s="10" t="s">
        <v>60</v>
      </c>
      <c r="D21" s="13" t="s">
        <v>52</v>
      </c>
      <c r="E21" s="10">
        <v>1</v>
      </c>
      <c r="F21" s="11" t="str">
        <f t="shared" si="0"/>
        <v>56-90</v>
      </c>
      <c r="G21" s="18">
        <v>90</v>
      </c>
      <c r="H21" s="19">
        <v>900</v>
      </c>
      <c r="I21" s="11" t="str">
        <f t="shared" si="1"/>
        <v>32-15</v>
      </c>
      <c r="J21" s="10" t="s">
        <v>61</v>
      </c>
      <c r="K21" s="21">
        <v>15</v>
      </c>
      <c r="L21" s="11">
        <v>150</v>
      </c>
      <c r="M21" s="11" t="str">
        <f t="shared" si="2"/>
        <v>56-3</v>
      </c>
      <c r="N21" s="21">
        <v>3</v>
      </c>
      <c r="O21" s="11" t="str">
        <f t="shared" si="3"/>
        <v>32-3</v>
      </c>
      <c r="P21" s="12" t="s">
        <v>62</v>
      </c>
      <c r="Q21" s="21">
        <f t="shared" si="4"/>
        <v>3</v>
      </c>
      <c r="R21" s="13" t="s">
        <v>63</v>
      </c>
      <c r="S21" s="13" t="s">
        <v>64</v>
      </c>
      <c r="T21" s="13" t="s">
        <v>65</v>
      </c>
    </row>
    <row r="22" spans="1:20">
      <c r="A22" s="6">
        <v>18</v>
      </c>
      <c r="B22" s="6">
        <v>18</v>
      </c>
      <c r="C22" s="10" t="s">
        <v>60</v>
      </c>
      <c r="D22" s="13" t="s">
        <v>52</v>
      </c>
      <c r="E22" s="10">
        <v>2</v>
      </c>
      <c r="F22" s="11" t="str">
        <f t="shared" si="0"/>
        <v>56-135</v>
      </c>
      <c r="G22" s="18">
        <v>135</v>
      </c>
      <c r="H22" s="19">
        <v>1500</v>
      </c>
      <c r="I22" s="11" t="str">
        <f t="shared" si="1"/>
        <v>32-22</v>
      </c>
      <c r="J22" s="10" t="s">
        <v>61</v>
      </c>
      <c r="K22" s="21">
        <v>22</v>
      </c>
      <c r="L22" s="11">
        <v>288</v>
      </c>
      <c r="M22" s="11" t="str">
        <f t="shared" si="2"/>
        <v>56-4</v>
      </c>
      <c r="N22" s="21">
        <v>4</v>
      </c>
      <c r="O22" s="11" t="str">
        <f t="shared" si="3"/>
        <v>32-4</v>
      </c>
      <c r="P22" s="12" t="s">
        <v>62</v>
      </c>
      <c r="Q22" s="21">
        <f t="shared" si="4"/>
        <v>4</v>
      </c>
      <c r="R22" s="13" t="s">
        <v>63</v>
      </c>
      <c r="S22" s="13" t="s">
        <v>64</v>
      </c>
      <c r="T22" s="13" t="s">
        <v>65</v>
      </c>
    </row>
    <row r="23" spans="1:20">
      <c r="A23" s="17">
        <v>19</v>
      </c>
      <c r="B23" s="17">
        <v>19</v>
      </c>
      <c r="C23" s="10" t="s">
        <v>60</v>
      </c>
      <c r="D23" s="13" t="s">
        <v>52</v>
      </c>
      <c r="E23" s="10">
        <v>3</v>
      </c>
      <c r="F23" s="11" t="str">
        <f t="shared" si="0"/>
        <v>56-180</v>
      </c>
      <c r="G23" s="18">
        <v>180</v>
      </c>
      <c r="H23" s="19">
        <v>2100</v>
      </c>
      <c r="I23" s="11" t="str">
        <f t="shared" si="1"/>
        <v>32-30</v>
      </c>
      <c r="J23" s="10" t="s">
        <v>61</v>
      </c>
      <c r="K23" s="21">
        <v>30</v>
      </c>
      <c r="L23" s="11">
        <v>480</v>
      </c>
      <c r="M23" s="11" t="str">
        <f t="shared" si="2"/>
        <v>56-5</v>
      </c>
      <c r="N23" s="21">
        <v>5</v>
      </c>
      <c r="O23" s="11" t="str">
        <f t="shared" si="3"/>
        <v>32-6</v>
      </c>
      <c r="P23" s="12" t="s">
        <v>62</v>
      </c>
      <c r="Q23" s="21">
        <f t="shared" si="4"/>
        <v>6</v>
      </c>
      <c r="R23" s="13" t="s">
        <v>63</v>
      </c>
      <c r="S23" s="13" t="s">
        <v>64</v>
      </c>
      <c r="T23" s="13" t="s">
        <v>65</v>
      </c>
    </row>
    <row r="24" spans="1:20">
      <c r="A24" s="6">
        <v>20</v>
      </c>
      <c r="B24" s="6">
        <v>20</v>
      </c>
      <c r="C24" s="10" t="s">
        <v>60</v>
      </c>
      <c r="D24" s="13" t="s">
        <v>52</v>
      </c>
      <c r="E24" s="10">
        <v>4</v>
      </c>
      <c r="F24" s="11" t="str">
        <f t="shared" si="0"/>
        <v>56-240</v>
      </c>
      <c r="G24" s="18">
        <v>240</v>
      </c>
      <c r="H24" s="19">
        <v>3600</v>
      </c>
      <c r="I24" s="11" t="str">
        <f t="shared" si="1"/>
        <v>32-45</v>
      </c>
      <c r="J24" s="10" t="s">
        <v>61</v>
      </c>
      <c r="K24" s="21">
        <v>45</v>
      </c>
      <c r="L24" s="11">
        <v>600</v>
      </c>
      <c r="M24" s="11" t="str">
        <f t="shared" si="2"/>
        <v>56-7</v>
      </c>
      <c r="N24" s="21">
        <v>7</v>
      </c>
      <c r="O24" s="11" t="str">
        <f t="shared" si="3"/>
        <v>32-9</v>
      </c>
      <c r="P24" s="12" t="s">
        <v>62</v>
      </c>
      <c r="Q24" s="21">
        <f t="shared" si="4"/>
        <v>9</v>
      </c>
      <c r="R24" s="13" t="s">
        <v>63</v>
      </c>
      <c r="S24" s="13" t="s">
        <v>64</v>
      </c>
      <c r="T24" s="13" t="s">
        <v>65</v>
      </c>
    </row>
    <row r="25" spans="1:20">
      <c r="A25" s="17">
        <v>21</v>
      </c>
      <c r="B25" s="17">
        <v>21</v>
      </c>
      <c r="C25" s="11" t="s">
        <v>66</v>
      </c>
      <c r="D25" s="13" t="s">
        <v>53</v>
      </c>
      <c r="E25" s="10">
        <v>1</v>
      </c>
      <c r="F25" s="11" t="str">
        <f t="shared" si="0"/>
        <v>56-90</v>
      </c>
      <c r="G25" s="18">
        <v>90</v>
      </c>
      <c r="H25" s="19">
        <v>900</v>
      </c>
      <c r="I25" s="11" t="str">
        <f t="shared" si="1"/>
        <v>8-20</v>
      </c>
      <c r="J25" s="11" t="s">
        <v>67</v>
      </c>
      <c r="K25" s="21">
        <v>20</v>
      </c>
      <c r="L25" s="11">
        <v>150</v>
      </c>
      <c r="M25" s="11" t="str">
        <f t="shared" si="2"/>
        <v>56-3</v>
      </c>
      <c r="N25" s="21">
        <v>3</v>
      </c>
      <c r="O25" s="11" t="str">
        <f t="shared" si="3"/>
        <v>8-4</v>
      </c>
      <c r="P25" s="18">
        <v>8</v>
      </c>
      <c r="Q25" s="21">
        <f t="shared" si="4"/>
        <v>4</v>
      </c>
      <c r="R25" s="13" t="s">
        <v>68</v>
      </c>
      <c r="S25" s="13" t="s">
        <v>69</v>
      </c>
      <c r="T25" s="13" t="s">
        <v>70</v>
      </c>
    </row>
    <row r="26" spans="1:20">
      <c r="A26" s="6">
        <v>22</v>
      </c>
      <c r="B26" s="6">
        <v>22</v>
      </c>
      <c r="C26" s="11" t="s">
        <v>66</v>
      </c>
      <c r="D26" s="13" t="s">
        <v>53</v>
      </c>
      <c r="E26" s="10">
        <v>2</v>
      </c>
      <c r="F26" s="11" t="str">
        <f t="shared" si="0"/>
        <v>56-135</v>
      </c>
      <c r="G26" s="18">
        <v>135</v>
      </c>
      <c r="H26" s="19">
        <v>1500</v>
      </c>
      <c r="I26" s="11" t="str">
        <f t="shared" si="1"/>
        <v>8-30</v>
      </c>
      <c r="J26" s="11" t="s">
        <v>67</v>
      </c>
      <c r="K26" s="21">
        <v>30</v>
      </c>
      <c r="L26" s="11">
        <v>288</v>
      </c>
      <c r="M26" s="11" t="str">
        <f t="shared" si="2"/>
        <v>56-4</v>
      </c>
      <c r="N26" s="21">
        <v>4</v>
      </c>
      <c r="O26" s="11" t="str">
        <f t="shared" si="3"/>
        <v>8-6</v>
      </c>
      <c r="P26" s="18">
        <v>8</v>
      </c>
      <c r="Q26" s="21">
        <f t="shared" si="4"/>
        <v>6</v>
      </c>
      <c r="R26" s="13" t="s">
        <v>68</v>
      </c>
      <c r="S26" s="13" t="s">
        <v>69</v>
      </c>
      <c r="T26" s="13" t="s">
        <v>70</v>
      </c>
    </row>
    <row r="27" spans="1:20">
      <c r="A27" s="17">
        <v>23</v>
      </c>
      <c r="B27" s="17">
        <v>23</v>
      </c>
      <c r="C27" s="11" t="s">
        <v>66</v>
      </c>
      <c r="D27" s="13" t="s">
        <v>53</v>
      </c>
      <c r="E27" s="10">
        <v>3</v>
      </c>
      <c r="F27" s="11" t="str">
        <f t="shared" si="0"/>
        <v>56-180</v>
      </c>
      <c r="G27" s="18">
        <v>180</v>
      </c>
      <c r="H27" s="19">
        <v>2100</v>
      </c>
      <c r="I27" s="11" t="str">
        <f t="shared" si="1"/>
        <v>8-40</v>
      </c>
      <c r="J27" s="11" t="s">
        <v>67</v>
      </c>
      <c r="K27" s="21">
        <v>40</v>
      </c>
      <c r="L27" s="11">
        <v>480</v>
      </c>
      <c r="M27" s="11" t="str">
        <f t="shared" si="2"/>
        <v>56-5</v>
      </c>
      <c r="N27" s="21">
        <v>5</v>
      </c>
      <c r="O27" s="11" t="str">
        <f t="shared" si="3"/>
        <v>8-8</v>
      </c>
      <c r="P27" s="18">
        <v>8</v>
      </c>
      <c r="Q27" s="21">
        <f t="shared" si="4"/>
        <v>8</v>
      </c>
      <c r="R27" s="13" t="s">
        <v>68</v>
      </c>
      <c r="S27" s="13" t="s">
        <v>69</v>
      </c>
      <c r="T27" s="13" t="s">
        <v>70</v>
      </c>
    </row>
    <row r="28" spans="1:20">
      <c r="A28" s="6">
        <v>24</v>
      </c>
      <c r="B28" s="6">
        <v>24</v>
      </c>
      <c r="C28" s="11" t="s">
        <v>66</v>
      </c>
      <c r="D28" s="13" t="s">
        <v>53</v>
      </c>
      <c r="E28" s="10">
        <v>4</v>
      </c>
      <c r="F28" s="11" t="str">
        <f t="shared" si="0"/>
        <v>56-240</v>
      </c>
      <c r="G28" s="18">
        <v>240</v>
      </c>
      <c r="H28" s="19">
        <v>3600</v>
      </c>
      <c r="I28" s="11" t="str">
        <f t="shared" si="1"/>
        <v>8-60</v>
      </c>
      <c r="J28" s="11" t="s">
        <v>67</v>
      </c>
      <c r="K28" s="21">
        <v>60</v>
      </c>
      <c r="L28" s="11">
        <v>600</v>
      </c>
      <c r="M28" s="11" t="str">
        <f t="shared" si="2"/>
        <v>56-7</v>
      </c>
      <c r="N28" s="21">
        <v>7</v>
      </c>
      <c r="O28" s="11" t="str">
        <f t="shared" si="3"/>
        <v>8-12</v>
      </c>
      <c r="P28" s="18">
        <v>8</v>
      </c>
      <c r="Q28" s="21">
        <f t="shared" si="4"/>
        <v>12</v>
      </c>
      <c r="R28" s="13" t="s">
        <v>68</v>
      </c>
      <c r="S28" s="13" t="s">
        <v>69</v>
      </c>
      <c r="T28" s="13" t="s">
        <v>70</v>
      </c>
    </row>
    <row r="29" spans="1:20">
      <c r="A29" s="17">
        <v>25</v>
      </c>
      <c r="B29" s="17">
        <v>25</v>
      </c>
      <c r="C29" s="11" t="s">
        <v>71</v>
      </c>
      <c r="D29" s="13" t="s">
        <v>45</v>
      </c>
      <c r="E29" s="10">
        <v>1</v>
      </c>
      <c r="F29" s="11" t="str">
        <f t="shared" si="0"/>
        <v>56-90</v>
      </c>
      <c r="G29" s="18">
        <v>90</v>
      </c>
      <c r="H29" s="19">
        <v>900</v>
      </c>
      <c r="I29" s="11" t="str">
        <f t="shared" si="1"/>
        <v>104-55</v>
      </c>
      <c r="J29" s="11" t="s">
        <v>72</v>
      </c>
      <c r="K29" s="21">
        <v>55</v>
      </c>
      <c r="L29" s="11">
        <v>150</v>
      </c>
      <c r="M29" s="11" t="str">
        <f t="shared" si="2"/>
        <v>56-3</v>
      </c>
      <c r="N29" s="21">
        <v>3</v>
      </c>
      <c r="O29" s="11" t="str">
        <f t="shared" si="3"/>
        <v>104-11</v>
      </c>
      <c r="P29" s="18">
        <v>104</v>
      </c>
      <c r="Q29" s="21">
        <f t="shared" si="4"/>
        <v>11</v>
      </c>
      <c r="R29" s="13" t="s">
        <v>73</v>
      </c>
      <c r="S29" s="13" t="s">
        <v>74</v>
      </c>
      <c r="T29" s="13" t="s">
        <v>75</v>
      </c>
    </row>
    <row r="30" spans="1:20">
      <c r="A30" s="6">
        <v>26</v>
      </c>
      <c r="B30" s="6">
        <v>26</v>
      </c>
      <c r="C30" s="11" t="s">
        <v>71</v>
      </c>
      <c r="D30" s="13" t="s">
        <v>45</v>
      </c>
      <c r="E30" s="10">
        <v>2</v>
      </c>
      <c r="F30" s="11" t="str">
        <f t="shared" si="0"/>
        <v>56-135</v>
      </c>
      <c r="G30" s="18">
        <v>135</v>
      </c>
      <c r="H30" s="19">
        <v>1500</v>
      </c>
      <c r="I30" s="11" t="str">
        <f t="shared" si="1"/>
        <v>104-85</v>
      </c>
      <c r="J30" s="11" t="s">
        <v>72</v>
      </c>
      <c r="K30" s="21">
        <v>85</v>
      </c>
      <c r="L30" s="11">
        <v>288</v>
      </c>
      <c r="M30" s="11" t="str">
        <f t="shared" si="2"/>
        <v>56-4</v>
      </c>
      <c r="N30" s="21">
        <v>4</v>
      </c>
      <c r="O30" s="11" t="str">
        <f t="shared" si="3"/>
        <v>104-17</v>
      </c>
      <c r="P30" s="18">
        <v>104</v>
      </c>
      <c r="Q30" s="21">
        <f t="shared" si="4"/>
        <v>17</v>
      </c>
      <c r="R30" s="13" t="s">
        <v>73</v>
      </c>
      <c r="S30" s="13" t="s">
        <v>74</v>
      </c>
      <c r="T30" s="13" t="s">
        <v>75</v>
      </c>
    </row>
    <row r="31" spans="1:20">
      <c r="A31" s="17">
        <v>27</v>
      </c>
      <c r="B31" s="17">
        <v>27</v>
      </c>
      <c r="C31" s="20" t="s">
        <v>71</v>
      </c>
      <c r="D31" s="13" t="s">
        <v>45</v>
      </c>
      <c r="E31" s="10">
        <v>3</v>
      </c>
      <c r="F31" s="11" t="str">
        <f t="shared" si="0"/>
        <v>56-180</v>
      </c>
      <c r="G31" s="18">
        <v>180</v>
      </c>
      <c r="H31" s="19">
        <v>2100</v>
      </c>
      <c r="I31" s="11" t="str">
        <f t="shared" si="1"/>
        <v>104-115</v>
      </c>
      <c r="J31" s="11" t="s">
        <v>72</v>
      </c>
      <c r="K31" s="21">
        <v>115</v>
      </c>
      <c r="L31" s="11">
        <v>480</v>
      </c>
      <c r="M31" s="11" t="str">
        <f t="shared" si="2"/>
        <v>56-5</v>
      </c>
      <c r="N31" s="21">
        <v>5</v>
      </c>
      <c r="O31" s="11" t="str">
        <f t="shared" si="3"/>
        <v>104-23</v>
      </c>
      <c r="P31" s="18">
        <v>104</v>
      </c>
      <c r="Q31" s="21">
        <f t="shared" si="4"/>
        <v>23</v>
      </c>
      <c r="R31" s="13" t="s">
        <v>73</v>
      </c>
      <c r="S31" s="13" t="s">
        <v>74</v>
      </c>
      <c r="T31" s="13" t="s">
        <v>75</v>
      </c>
    </row>
    <row r="32" spans="1:20">
      <c r="A32" s="6">
        <v>28</v>
      </c>
      <c r="B32" s="6">
        <v>28</v>
      </c>
      <c r="C32" s="20" t="s">
        <v>71</v>
      </c>
      <c r="D32" s="13" t="s">
        <v>45</v>
      </c>
      <c r="E32" s="10">
        <v>4</v>
      </c>
      <c r="F32" s="11" t="str">
        <f t="shared" si="0"/>
        <v>56-240</v>
      </c>
      <c r="G32" s="18">
        <v>240</v>
      </c>
      <c r="H32" s="19">
        <v>3600</v>
      </c>
      <c r="I32" s="11" t="str">
        <f t="shared" si="1"/>
        <v>104-155</v>
      </c>
      <c r="J32" s="11" t="s">
        <v>72</v>
      </c>
      <c r="K32" s="21">
        <v>155</v>
      </c>
      <c r="L32" s="11">
        <v>600</v>
      </c>
      <c r="M32" s="11" t="str">
        <f t="shared" si="2"/>
        <v>56-7</v>
      </c>
      <c r="N32" s="21">
        <v>7</v>
      </c>
      <c r="O32" s="11" t="str">
        <f t="shared" si="3"/>
        <v>104-31</v>
      </c>
      <c r="P32" s="18">
        <v>104</v>
      </c>
      <c r="Q32" s="21">
        <f t="shared" si="4"/>
        <v>31</v>
      </c>
      <c r="R32" s="13" t="s">
        <v>73</v>
      </c>
      <c r="S32" s="13" t="s">
        <v>74</v>
      </c>
      <c r="T32" s="13" t="s">
        <v>75</v>
      </c>
    </row>
    <row r="33" spans="1:20">
      <c r="A33" s="6">
        <v>29</v>
      </c>
      <c r="B33" s="6">
        <v>29</v>
      </c>
      <c r="C33" s="13" t="s">
        <v>76</v>
      </c>
      <c r="D33" s="13" t="s">
        <v>46</v>
      </c>
      <c r="E33" s="10">
        <v>1</v>
      </c>
      <c r="F33" s="11" t="str">
        <f t="shared" si="0"/>
        <v>56-90</v>
      </c>
      <c r="G33" s="18">
        <v>90</v>
      </c>
      <c r="H33" s="19">
        <v>900</v>
      </c>
      <c r="I33" s="11" t="str">
        <f t="shared" si="1"/>
        <v>336-35</v>
      </c>
      <c r="J33" s="13" t="s">
        <v>77</v>
      </c>
      <c r="K33" s="21">
        <v>35</v>
      </c>
      <c r="L33" s="11">
        <v>150</v>
      </c>
      <c r="M33" s="11" t="str">
        <f t="shared" si="2"/>
        <v>56-3</v>
      </c>
      <c r="N33" s="21">
        <v>3</v>
      </c>
      <c r="O33" s="11" t="str">
        <f t="shared" si="3"/>
        <v>336-7</v>
      </c>
      <c r="P33" s="15" t="s">
        <v>78</v>
      </c>
      <c r="Q33" s="21">
        <f t="shared" si="4"/>
        <v>7</v>
      </c>
      <c r="R33" s="13" t="s">
        <v>79</v>
      </c>
      <c r="S33" s="13" t="s">
        <v>80</v>
      </c>
      <c r="T33" s="13" t="s">
        <v>81</v>
      </c>
    </row>
    <row r="34" spans="1:20">
      <c r="A34" s="17">
        <v>30</v>
      </c>
      <c r="B34" s="17">
        <v>30</v>
      </c>
      <c r="C34" s="6" t="s">
        <v>76</v>
      </c>
      <c r="D34" s="13" t="s">
        <v>46</v>
      </c>
      <c r="E34" s="10">
        <v>2</v>
      </c>
      <c r="F34" s="11" t="str">
        <f t="shared" si="0"/>
        <v>56-135</v>
      </c>
      <c r="G34" s="18">
        <v>135</v>
      </c>
      <c r="H34" s="19">
        <v>1500</v>
      </c>
      <c r="I34" s="11" t="str">
        <f t="shared" si="1"/>
        <v>336-50</v>
      </c>
      <c r="J34" s="13" t="s">
        <v>77</v>
      </c>
      <c r="K34" s="21">
        <v>50</v>
      </c>
      <c r="L34" s="11">
        <v>288</v>
      </c>
      <c r="M34" s="11" t="str">
        <f t="shared" si="2"/>
        <v>56-4</v>
      </c>
      <c r="N34" s="21">
        <v>4</v>
      </c>
      <c r="O34" s="11" t="str">
        <f t="shared" si="3"/>
        <v>336-10</v>
      </c>
      <c r="P34" s="15" t="s">
        <v>78</v>
      </c>
      <c r="Q34" s="21">
        <f t="shared" si="4"/>
        <v>10</v>
      </c>
      <c r="R34" s="13" t="s">
        <v>79</v>
      </c>
      <c r="S34" s="13" t="s">
        <v>80</v>
      </c>
      <c r="T34" s="13" t="s">
        <v>81</v>
      </c>
    </row>
    <row r="35" spans="1:20">
      <c r="A35" s="6">
        <v>31</v>
      </c>
      <c r="B35" s="6">
        <v>31</v>
      </c>
      <c r="C35" s="6" t="s">
        <v>76</v>
      </c>
      <c r="D35" s="13" t="s">
        <v>46</v>
      </c>
      <c r="E35" s="10">
        <v>3</v>
      </c>
      <c r="F35" s="11" t="str">
        <f t="shared" si="0"/>
        <v>56-180</v>
      </c>
      <c r="G35" s="18">
        <v>180</v>
      </c>
      <c r="H35" s="19">
        <v>2100</v>
      </c>
      <c r="I35" s="11" t="str">
        <f t="shared" si="1"/>
        <v>336-75</v>
      </c>
      <c r="J35" s="13" t="s">
        <v>77</v>
      </c>
      <c r="K35" s="21">
        <v>75</v>
      </c>
      <c r="L35" s="11">
        <v>480</v>
      </c>
      <c r="M35" s="11" t="str">
        <f t="shared" si="2"/>
        <v>56-5</v>
      </c>
      <c r="N35" s="21">
        <v>5</v>
      </c>
      <c r="O35" s="11" t="str">
        <f t="shared" si="3"/>
        <v>336-15</v>
      </c>
      <c r="P35" s="15" t="s">
        <v>78</v>
      </c>
      <c r="Q35" s="21">
        <f t="shared" si="4"/>
        <v>15</v>
      </c>
      <c r="R35" s="13" t="s">
        <v>79</v>
      </c>
      <c r="S35" s="13" t="s">
        <v>80</v>
      </c>
      <c r="T35" s="13" t="s">
        <v>81</v>
      </c>
    </row>
    <row r="36" spans="1:20">
      <c r="A36" s="6">
        <v>32</v>
      </c>
      <c r="B36" s="6">
        <v>32</v>
      </c>
      <c r="C36" s="6" t="s">
        <v>76</v>
      </c>
      <c r="D36" s="13" t="s">
        <v>46</v>
      </c>
      <c r="E36" s="10">
        <v>4</v>
      </c>
      <c r="F36" s="11" t="str">
        <f t="shared" si="0"/>
        <v>56-240</v>
      </c>
      <c r="G36" s="18">
        <v>240</v>
      </c>
      <c r="H36" s="19">
        <v>3600</v>
      </c>
      <c r="I36" s="11" t="str">
        <f t="shared" si="1"/>
        <v>336-95</v>
      </c>
      <c r="J36" s="13" t="s">
        <v>77</v>
      </c>
      <c r="K36" s="21">
        <v>95</v>
      </c>
      <c r="L36" s="11">
        <v>600</v>
      </c>
      <c r="M36" s="11" t="str">
        <f t="shared" si="2"/>
        <v>56-7</v>
      </c>
      <c r="N36" s="21">
        <v>7</v>
      </c>
      <c r="O36" s="11" t="str">
        <f t="shared" si="3"/>
        <v>336-19</v>
      </c>
      <c r="P36" s="15" t="s">
        <v>78</v>
      </c>
      <c r="Q36" s="21">
        <f t="shared" si="4"/>
        <v>19</v>
      </c>
      <c r="R36" s="13" t="s">
        <v>79</v>
      </c>
      <c r="S36" s="13" t="s">
        <v>80</v>
      </c>
      <c r="T36" s="13" t="s">
        <v>81</v>
      </c>
    </row>
    <row r="37" spans="8:17">
      <c r="H37" s="19"/>
      <c r="Q37" s="18"/>
    </row>
    <row r="38" spans="8:17">
      <c r="H38" s="19"/>
      <c r="Q38" s="18"/>
    </row>
    <row r="39" spans="8:17">
      <c r="H39" s="19"/>
      <c r="Q39" s="18"/>
    </row>
    <row r="40" spans="8:17">
      <c r="H40" s="19"/>
      <c r="Q40" s="18"/>
    </row>
  </sheetData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N12"/>
  <sheetViews>
    <sheetView workbookViewId="0">
      <selection activeCell="E5" sqref="E5:N12"/>
    </sheetView>
  </sheetViews>
  <sheetFormatPr defaultColWidth="9" defaultRowHeight="13.8"/>
  <cols>
    <col min="7" max="7" width="15.75" customWidth="1"/>
    <col min="8" max="8" width="22.6296296296296" customWidth="1"/>
    <col min="9" max="9" width="17" customWidth="1"/>
    <col min="10" max="10" width="14.8796296296296" customWidth="1"/>
    <col min="11" max="11" width="13.3796296296296" customWidth="1"/>
    <col min="12" max="12" width="12.3796296296296" customWidth="1"/>
    <col min="13" max="13" width="16.25" customWidth="1"/>
    <col min="14" max="14" width="12.25" customWidth="1"/>
  </cols>
  <sheetData>
    <row r="5" spans="5:14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3.8" outlineLevelCol="5"/>
  <cols>
    <col min="2" max="2" width="10.6296296296296" customWidth="1"/>
  </cols>
  <sheetData>
    <row r="1" spans="1:6">
      <c r="A1" s="1" t="s">
        <v>0</v>
      </c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</row>
    <row r="2" spans="1:6">
      <c r="A2" s="1" t="s">
        <v>15</v>
      </c>
      <c r="B2" s="2" t="s">
        <v>87</v>
      </c>
      <c r="C2" s="2" t="s">
        <v>88</v>
      </c>
      <c r="D2" s="2" t="s">
        <v>89</v>
      </c>
      <c r="E2" s="2" t="s">
        <v>90</v>
      </c>
      <c r="F2" s="2" t="s">
        <v>91</v>
      </c>
    </row>
    <row r="3" spans="1:6">
      <c r="A3" s="1" t="s">
        <v>30</v>
      </c>
      <c r="B3" s="2" t="s">
        <v>92</v>
      </c>
      <c r="C3" s="2" t="s">
        <v>92</v>
      </c>
      <c r="D3" s="2" t="s">
        <v>92</v>
      </c>
      <c r="E3" s="2" t="s">
        <v>32</v>
      </c>
      <c r="F3" s="2" t="s">
        <v>32</v>
      </c>
    </row>
    <row r="4" spans="1:6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>
      <c r="A5" s="3"/>
      <c r="B5" s="2"/>
      <c r="C5" s="2"/>
      <c r="D5" s="3"/>
      <c r="E5" s="3"/>
      <c r="F5" s="2"/>
    </row>
    <row r="6" spans="1:6">
      <c r="A6" s="3"/>
      <c r="B6" s="2"/>
      <c r="C6" s="2"/>
      <c r="D6" s="3"/>
      <c r="E6" s="3"/>
      <c r="F6" s="2"/>
    </row>
    <row r="7" spans="1:6">
      <c r="A7" s="3"/>
      <c r="B7" s="2"/>
      <c r="C7" s="2"/>
      <c r="D7" s="3"/>
      <c r="E7" s="3"/>
      <c r="F7" s="2"/>
    </row>
    <row r="8" spans="1:6">
      <c r="A8" s="3"/>
      <c r="B8" s="2"/>
      <c r="C8" s="2"/>
      <c r="D8" s="3"/>
      <c r="E8" s="3"/>
      <c r="F8" s="2"/>
    </row>
    <row r="9" spans="1:6">
      <c r="A9" s="3"/>
      <c r="B9" s="2"/>
      <c r="C9" s="2"/>
      <c r="D9" s="3"/>
      <c r="E9" s="3"/>
      <c r="F9" s="2"/>
    </row>
    <row r="10" spans="1:6">
      <c r="A10" s="3"/>
      <c r="B10" s="2"/>
      <c r="C10" s="2"/>
      <c r="D10" s="3"/>
      <c r="E10" s="3"/>
      <c r="F10" s="2"/>
    </row>
    <row r="11" spans="1:6">
      <c r="A11" s="3"/>
      <c r="B11" s="2"/>
      <c r="C11" s="2"/>
      <c r="D11" s="3"/>
      <c r="E11" s="3"/>
      <c r="F11" s="2"/>
    </row>
    <row r="12" spans="1:6">
      <c r="A12" s="3"/>
      <c r="B12" s="2"/>
      <c r="C12" s="2"/>
      <c r="D12" s="3"/>
      <c r="E12" s="3"/>
      <c r="F12" s="2"/>
    </row>
    <row r="13" spans="1:6">
      <c r="A13" s="3"/>
      <c r="B13" s="2"/>
      <c r="C13" s="2"/>
      <c r="D13" s="3"/>
      <c r="E13" s="3"/>
      <c r="F13" s="2"/>
    </row>
    <row r="14" spans="1:6">
      <c r="A14" s="3"/>
      <c r="B14" s="2"/>
      <c r="C14" s="2"/>
      <c r="D14" s="3"/>
      <c r="E14" s="3"/>
      <c r="F14" s="2"/>
    </row>
    <row r="15" spans="1:6">
      <c r="A15" s="3"/>
      <c r="B15" s="2"/>
      <c r="C15" s="2"/>
      <c r="D15" s="3"/>
      <c r="E15" s="3"/>
      <c r="F15" s="2"/>
    </row>
    <row r="16" spans="1:6">
      <c r="A16" s="3"/>
      <c r="B16" s="2"/>
      <c r="C16" s="2"/>
      <c r="D16" s="3"/>
      <c r="E16" s="3"/>
      <c r="F16" s="2"/>
    </row>
    <row r="17" spans="1:6">
      <c r="A17" s="3"/>
      <c r="B17" s="2"/>
      <c r="C17" s="2"/>
      <c r="D17" s="3"/>
      <c r="E17" s="3"/>
      <c r="F17" s="2"/>
    </row>
    <row r="18" spans="1:6">
      <c r="A18" s="3"/>
      <c r="B18" s="2"/>
      <c r="C18" s="2"/>
      <c r="D18" s="3"/>
      <c r="E18" s="3"/>
      <c r="F18" s="2"/>
    </row>
    <row r="19" spans="1:6">
      <c r="A19" s="3"/>
      <c r="B19" s="2"/>
      <c r="C19" s="2"/>
      <c r="D19" s="3"/>
      <c r="E19" s="3"/>
      <c r="F19" s="2"/>
    </row>
    <row r="20" spans="1:6">
      <c r="A20" s="3"/>
      <c r="B20" s="2"/>
      <c r="C20" s="2"/>
      <c r="D20" s="3"/>
      <c r="E20" s="3"/>
      <c r="F20" s="2"/>
    </row>
    <row r="21" spans="1:6">
      <c r="A21" s="3"/>
      <c r="B21" s="2"/>
      <c r="C21" s="2"/>
      <c r="D21" s="3"/>
      <c r="E21" s="3"/>
      <c r="F21" s="2"/>
    </row>
    <row r="22" spans="1:6">
      <c r="A22" s="3"/>
      <c r="B22" s="2"/>
      <c r="C22" s="2"/>
      <c r="D22" s="3"/>
      <c r="E22" s="3"/>
      <c r="F22" s="2"/>
    </row>
    <row r="23" spans="1:6">
      <c r="A23" s="3"/>
      <c r="B23" s="2"/>
      <c r="C23" s="2"/>
      <c r="D23" s="3"/>
      <c r="E23" s="3"/>
      <c r="F23" s="2"/>
    </row>
    <row r="24" spans="1:6">
      <c r="A24" s="3"/>
      <c r="B24" s="2"/>
      <c r="C24" s="2"/>
      <c r="D24" s="3"/>
      <c r="E24" s="3"/>
      <c r="F24" s="2"/>
    </row>
    <row r="25" spans="1:6">
      <c r="A25" s="3"/>
      <c r="B25" s="2"/>
      <c r="C25" s="2"/>
      <c r="D25" s="3"/>
      <c r="E25" s="3"/>
      <c r="F25" s="2"/>
    </row>
    <row r="26" spans="1:6">
      <c r="A26" s="3"/>
      <c r="B26" s="2"/>
      <c r="C26" s="2"/>
      <c r="D26" s="3"/>
      <c r="E26" s="3"/>
      <c r="F26" s="2"/>
    </row>
    <row r="27" spans="1:6">
      <c r="A27" s="3"/>
      <c r="B27" s="2"/>
      <c r="C27" s="2"/>
      <c r="D27" s="3"/>
      <c r="E27" s="3"/>
      <c r="F27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jiang</cp:lastModifiedBy>
  <dcterms:created xsi:type="dcterms:W3CDTF">2015-06-06T02:19:00Z</dcterms:created>
  <dcterms:modified xsi:type="dcterms:W3CDTF">2024-05-31T07:41:17Z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2052-12.1.0.16929</vt:lpwstr>
  </property>
</Properties>
</file>