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B3C470ED-3CE8-44EE-BE79-70EAB0A74E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/>
  <c r="C16" i="2"/>
  <c r="C17" i="2"/>
  <c r="C18" i="2"/>
  <c r="C19" i="2"/>
  <c r="C20" i="2"/>
  <c r="C21" i="2"/>
  <c r="C13" i="2"/>
  <c r="J3" i="2"/>
  <c r="J4" i="2"/>
  <c r="J5" i="2"/>
  <c r="J6" i="2"/>
  <c r="J7" i="2"/>
  <c r="J8" i="2"/>
  <c r="J9" i="2"/>
  <c r="J10" i="2"/>
  <c r="J2" i="2"/>
  <c r="I3" i="2"/>
  <c r="I4" i="2"/>
  <c r="I5" i="2"/>
  <c r="I6" i="2"/>
  <c r="I7" i="2"/>
  <c r="I8" i="2"/>
  <c r="I9" i="2"/>
  <c r="I10" i="2"/>
  <c r="I2" i="2"/>
  <c r="E43" i="1"/>
  <c r="E41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0:不是默认称号
1：是默认称号
默认称号会在功能初始化时直接给与玩家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
单位为天
为0则没有时效限制</t>
        </r>
      </text>
    </comment>
    <comment ref="G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
任务id-任务内容数量|任务id-任务内容数量|任务id-任务内容数量</t>
        </r>
      </text>
    </comment>
    <comment ref="H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
任务id-任务内容数量|任务id-任务内容数量|任务id-任务内容数量</t>
        </r>
      </text>
    </comment>
    <comment ref="G39" authorId="1" shapeId="0" xr:uid="{2DB1B698-AA37-4287-B1D0-ACFD7D2DE115}">
      <text>
        <r>
          <rPr>
            <b/>
            <sz val="9"/>
            <color indexed="81"/>
            <rFont val="宋体"/>
            <family val="3"/>
            <charset val="134"/>
          </rPr>
          <t>王尹男:
1000000分</t>
        </r>
      </text>
    </comment>
    <comment ref="G41" authorId="1" shapeId="0" xr:uid="{2CF98AF9-55F4-4726-9FEE-0B97B63B5B84}">
      <text>
        <r>
          <rPr>
            <b/>
            <sz val="9"/>
            <color indexed="81"/>
            <rFont val="宋体"/>
            <family val="3"/>
            <charset val="134"/>
          </rPr>
          <t>王尹男:
1000000分</t>
        </r>
      </text>
    </comment>
  </commentList>
</comments>
</file>

<file path=xl/sharedStrings.xml><?xml version="1.0" encoding="utf-8"?>
<sst xmlns="http://schemas.openxmlformats.org/spreadsheetml/2006/main" count="556" uniqueCount="252">
  <si>
    <t>id</t>
  </si>
  <si>
    <t>称号id</t>
  </si>
  <si>
    <t>是否是默认称号</t>
  </si>
  <si>
    <t>称号名</t>
  </si>
  <si>
    <t>称号时效性</t>
  </si>
  <si>
    <t>晋升任务</t>
  </si>
  <si>
    <t>晋升任务测试</t>
  </si>
  <si>
    <t>称号获得途径</t>
  </si>
  <si>
    <t>称号资源</t>
  </si>
  <si>
    <t>f_id</t>
  </si>
  <si>
    <t>f_titleid</t>
  </si>
  <si>
    <t>f_isdefault</t>
  </si>
  <si>
    <t>f_TitleName</t>
  </si>
  <si>
    <t>f_titleAttribute</t>
  </si>
  <si>
    <t>f_titleduration</t>
  </si>
  <si>
    <t>f_titletask</t>
  </si>
  <si>
    <t>f_titleDec</t>
  </si>
  <si>
    <t>f_titlePic</t>
  </si>
  <si>
    <t>uint32</t>
  </si>
  <si>
    <t>byte</t>
  </si>
  <si>
    <t>string</t>
  </si>
  <si>
    <t>天下无双</t>
  </si>
  <si>
    <t>7-1</t>
  </si>
  <si>
    <t>竞技场排名第一</t>
  </si>
  <si>
    <t>ch_11.png</t>
  </si>
  <si>
    <t>10028</t>
  </si>
  <si>
    <t>:</t>
  </si>
  <si>
    <t>500</t>
  </si>
  <si>
    <t>万人之上</t>
  </si>
  <si>
    <t>8-3</t>
  </si>
  <si>
    <t>竞技场排名前3</t>
  </si>
  <si>
    <t>ch_12.png</t>
  </si>
  <si>
    <t>以一敌百</t>
  </si>
  <si>
    <t>8-10</t>
  </si>
  <si>
    <t>竞技场排名前10</t>
  </si>
  <si>
    <t>ch_13.png</t>
  </si>
  <si>
    <t>身经百战</t>
  </si>
  <si>
    <t>9-0</t>
  </si>
  <si>
    <t>击败挑战关卡最后一关</t>
  </si>
  <si>
    <t>ch_14.png</t>
  </si>
  <si>
    <t>10004</t>
  </si>
  <si>
    <t>武神</t>
  </si>
  <si>
    <t>3-1000</t>
  </si>
  <si>
    <t>3-5</t>
  </si>
  <si>
    <t>ch_15.png</t>
  </si>
  <si>
    <t>10027</t>
  </si>
  <si>
    <t>武圣</t>
  </si>
  <si>
    <t>3-5000</t>
  </si>
  <si>
    <t>3-10</t>
  </si>
  <si>
    <t>竞技场累计5000胜</t>
  </si>
  <si>
    <t>ch_16.png</t>
  </si>
  <si>
    <t>久经沙场</t>
  </si>
  <si>
    <t>6-10</t>
  </si>
  <si>
    <t>6-2</t>
  </si>
  <si>
    <t>击败10个副本挑战boss</t>
  </si>
  <si>
    <t>ch_25.png</t>
  </si>
  <si>
    <t>10002</t>
  </si>
  <si>
    <t>|</t>
  </si>
  <si>
    <t>10003</t>
  </si>
  <si>
    <t>10005</t>
  </si>
  <si>
    <t>百战不殆</t>
  </si>
  <si>
    <t>6-20</t>
  </si>
  <si>
    <t>6-5</t>
  </si>
  <si>
    <t>击败20个副本挑战boss</t>
  </si>
  <si>
    <t>ch_17.png</t>
  </si>
  <si>
    <t>散骑</t>
  </si>
  <si>
    <t>11-1</t>
  </si>
  <si>
    <t>完成晋升任务1</t>
  </si>
  <si>
    <t>ch_1.png</t>
  </si>
  <si>
    <t>校尉</t>
  </si>
  <si>
    <t>11-2</t>
  </si>
  <si>
    <t>完成晋升任务2</t>
  </si>
  <si>
    <t>ch_2.png</t>
  </si>
  <si>
    <t>10030</t>
  </si>
  <si>
    <t>偏将军</t>
  </si>
  <si>
    <t>11-3</t>
  </si>
  <si>
    <t>完成晋升任务3</t>
  </si>
  <si>
    <t>ch_3.png</t>
  </si>
  <si>
    <t>虎贲将军</t>
  </si>
  <si>
    <t>11-4</t>
  </si>
  <si>
    <t>完成晋升任务4</t>
  </si>
  <si>
    <t>ch_4.png</t>
  </si>
  <si>
    <t>1000</t>
  </si>
  <si>
    <t>骁骑将军</t>
  </si>
  <si>
    <t>11-5</t>
  </si>
  <si>
    <t>完成晋升任务5</t>
  </si>
  <si>
    <t>ch_5.png</t>
  </si>
  <si>
    <t>安南将军</t>
  </si>
  <si>
    <t>11-6</t>
  </si>
  <si>
    <t>完成晋升任务6</t>
  </si>
  <si>
    <t>ch_6.png</t>
  </si>
  <si>
    <t>征东将军</t>
  </si>
  <si>
    <t>11-7</t>
  </si>
  <si>
    <t>完成晋升任务7</t>
  </si>
  <si>
    <t>ch_7.png</t>
  </si>
  <si>
    <t>前将军</t>
  </si>
  <si>
    <t>11-8</t>
  </si>
  <si>
    <t>完成晋升任务8</t>
  </si>
  <si>
    <t>ch_8.png</t>
  </si>
  <si>
    <t>车骑将军</t>
  </si>
  <si>
    <t>11-9</t>
  </si>
  <si>
    <t>完成晋升任务9</t>
  </si>
  <si>
    <t>ch_9.png</t>
  </si>
  <si>
    <t>大都督</t>
  </si>
  <si>
    <t>11-10</t>
  </si>
  <si>
    <t>完成晋升任务10</t>
  </si>
  <si>
    <t>ch_10.png</t>
  </si>
  <si>
    <t>10011</t>
  </si>
  <si>
    <t>广结良缘</t>
  </si>
  <si>
    <t>13-0</t>
  </si>
  <si>
    <t>解锁武馆全部图鉴</t>
  </si>
  <si>
    <t>ch_31.png</t>
  </si>
  <si>
    <t>诸侯列强</t>
  </si>
  <si>
    <t>14-0</t>
  </si>
  <si>
    <t>购买终身卡</t>
  </si>
  <si>
    <t>ch_18.png</t>
  </si>
  <si>
    <t>宝箱怪</t>
  </si>
  <si>
    <t>15-10000</t>
  </si>
  <si>
    <t>15-5</t>
  </si>
  <si>
    <t>开启10000个宝箱</t>
  </si>
  <si>
    <t>ch_20.png</t>
  </si>
  <si>
    <t>宝箱魔怪</t>
  </si>
  <si>
    <t>15-100000</t>
  </si>
  <si>
    <t>15-10</t>
  </si>
  <si>
    <t>开启100000个宝箱</t>
  </si>
  <si>
    <t>ch_21.png</t>
  </si>
  <si>
    <t>黄金万两</t>
  </si>
  <si>
    <t>16-5</t>
  </si>
  <si>
    <t>16-1</t>
  </si>
  <si>
    <t>全身装备金色品质福佑</t>
  </si>
  <si>
    <t>ch_22.png</t>
  </si>
  <si>
    <t>10006</t>
  </si>
  <si>
    <t>旷古稀世</t>
  </si>
  <si>
    <t>17-7</t>
  </si>
  <si>
    <t>17-2</t>
  </si>
  <si>
    <t>拥有一个红色品质福佑</t>
  </si>
  <si>
    <t>ch_23.png</t>
  </si>
  <si>
    <t>10014</t>
  </si>
  <si>
    <t>武艺高强</t>
  </si>
  <si>
    <t>4-5</t>
  </si>
  <si>
    <t>击败华雄</t>
  </si>
  <si>
    <t>ch_24.png</t>
  </si>
  <si>
    <t>战无不胜</t>
  </si>
  <si>
    <t>4-30</t>
  </si>
  <si>
    <t>击败吕布</t>
  </si>
  <si>
    <t>ch_19.png</t>
  </si>
  <si>
    <t>武魂转世</t>
  </si>
  <si>
    <t>19-0</t>
  </si>
  <si>
    <t>集齐一整套战魂</t>
  </si>
  <si>
    <t>ch_26.png</t>
  </si>
  <si>
    <t>100</t>
  </si>
  <si>
    <t>长胜将军</t>
  </si>
  <si>
    <t>22-50</t>
  </si>
  <si>
    <t>大乱斗连胜场次达到50场</t>
  </si>
  <si>
    <t>ch_32.png</t>
  </si>
  <si>
    <t>10023</t>
  </si>
  <si>
    <t>军营杂役</t>
  </si>
  <si>
    <t>每一个新兵都可以获得的默认称呼</t>
  </si>
  <si>
    <t>冠绝天下</t>
  </si>
  <si>
    <t>24-1</t>
  </si>
  <si>
    <t>大乱斗连胜榜第一名</t>
  </si>
  <si>
    <t>ch_29.png</t>
  </si>
  <si>
    <t>10029</t>
  </si>
  <si>
    <t>无人可挡</t>
  </si>
  <si>
    <t>24-2</t>
  </si>
  <si>
    <t>大乱斗连胜榜第二名</t>
  </si>
  <si>
    <t>ch_28.png</t>
  </si>
  <si>
    <t>拔山盖世</t>
  </si>
  <si>
    <t>24-3</t>
  </si>
  <si>
    <t>大乱斗连胜榜第三名</t>
  </si>
  <si>
    <t>ch_27.png</t>
  </si>
  <si>
    <t>商业帝国</t>
  </si>
  <si>
    <t>23-888</t>
  </si>
  <si>
    <t>23-5</t>
  </si>
  <si>
    <t>出发跑商任务888次</t>
  </si>
  <si>
    <t>5000</t>
  </si>
  <si>
    <t>1</t>
    <phoneticPr fontId="5" type="noConversion"/>
  </si>
  <si>
    <t>驭马天下</t>
    <phoneticPr fontId="5" type="noConversion"/>
  </si>
  <si>
    <t>万元户</t>
    <phoneticPr fontId="5" type="noConversion"/>
  </si>
  <si>
    <t>10002:200|10028:100</t>
    <phoneticPr fontId="5" type="noConversion"/>
  </si>
  <si>
    <t>25-3</t>
    <phoneticPr fontId="5" type="noConversion"/>
  </si>
  <si>
    <t>26-100</t>
    <phoneticPr fontId="5" type="noConversion"/>
  </si>
  <si>
    <t>坐骑盛宴活动中排名前3名</t>
    <phoneticPr fontId="5" type="noConversion"/>
  </si>
  <si>
    <t>10002</t>
    <phoneticPr fontId="5" type="noConversion"/>
  </si>
  <si>
    <t>：</t>
    <phoneticPr fontId="5" type="noConversion"/>
  </si>
  <si>
    <t>|</t>
    <phoneticPr fontId="5" type="noConversion"/>
  </si>
  <si>
    <t>10030：1500</t>
    <phoneticPr fontId="5" type="noConversion"/>
  </si>
  <si>
    <t>5000</t>
    <phoneticPr fontId="5" type="noConversion"/>
  </si>
  <si>
    <t>27-3</t>
    <phoneticPr fontId="5" type="noConversion"/>
  </si>
  <si>
    <t>宝石盛宴活动中排名前3名</t>
    <phoneticPr fontId="5" type="noConversion"/>
  </si>
  <si>
    <t>:</t>
    <phoneticPr fontId="5" type="noConversion"/>
  </si>
  <si>
    <t>100</t>
    <phoneticPr fontId="5" type="noConversion"/>
  </si>
  <si>
    <t>万货百宝</t>
    <phoneticPr fontId="5" type="noConversion"/>
  </si>
  <si>
    <t>抱宝怀珍</t>
    <phoneticPr fontId="5" type="noConversion"/>
  </si>
  <si>
    <t>ch_30.png</t>
    <phoneticPr fontId="5" type="noConversion"/>
  </si>
  <si>
    <t>ch_0.png</t>
    <phoneticPr fontId="5" type="noConversion"/>
  </si>
  <si>
    <t>ch_33.png</t>
    <phoneticPr fontId="5" type="noConversion"/>
  </si>
  <si>
    <t>ch_34.png</t>
    <phoneticPr fontId="5" type="noConversion"/>
  </si>
  <si>
    <t>ch_35.png</t>
    <phoneticPr fontId="5" type="noConversion"/>
  </si>
  <si>
    <t>ch_36.png</t>
    <phoneticPr fontId="5" type="noConversion"/>
  </si>
  <si>
    <t>10030:1500|10003:5000</t>
    <phoneticPr fontId="5" type="noConversion"/>
  </si>
  <si>
    <t>10003</t>
    <phoneticPr fontId="5" type="noConversion"/>
  </si>
  <si>
    <t>江山帝业</t>
    <phoneticPr fontId="5" type="noConversion"/>
  </si>
  <si>
    <t>三国富商</t>
    <phoneticPr fontId="5" type="noConversion"/>
  </si>
  <si>
    <t>称号加成属性</t>
    <phoneticPr fontId="5" type="noConversion"/>
  </si>
  <si>
    <t>29-3</t>
    <phoneticPr fontId="5" type="noConversion"/>
  </si>
  <si>
    <t>副将盛宴活动中排名前3名</t>
    <phoneticPr fontId="5" type="noConversion"/>
  </si>
  <si>
    <t>ch_37.png</t>
    <phoneticPr fontId="5" type="noConversion"/>
  </si>
  <si>
    <t>ch_38.png</t>
    <phoneticPr fontId="5" type="noConversion"/>
  </si>
  <si>
    <t>10005</t>
    <phoneticPr fontId="5" type="noConversion"/>
  </si>
  <si>
    <t>御灵大师</t>
    <phoneticPr fontId="5" type="noConversion"/>
  </si>
  <si>
    <t>封侯万户</t>
    <phoneticPr fontId="5" type="noConversion"/>
  </si>
  <si>
    <t>31-3</t>
    <phoneticPr fontId="5" type="noConversion"/>
  </si>
  <si>
    <t>灵宠盛宴活动中排名前3名</t>
    <phoneticPr fontId="5" type="noConversion"/>
  </si>
  <si>
    <t>ch_39.png</t>
    <phoneticPr fontId="5" type="noConversion"/>
  </si>
  <si>
    <t>ch_40.png</t>
    <phoneticPr fontId="5" type="noConversion"/>
  </si>
  <si>
    <t>33-3</t>
    <phoneticPr fontId="5" type="noConversion"/>
  </si>
  <si>
    <t>神兵盛宴活动中排名前3名</t>
    <phoneticPr fontId="5" type="noConversion"/>
  </si>
  <si>
    <t>诸武精通</t>
    <phoneticPr fontId="5" type="noConversion"/>
  </si>
  <si>
    <t>富甲天下</t>
    <phoneticPr fontId="5" type="noConversion"/>
  </si>
  <si>
    <t>ch_41.png</t>
    <phoneticPr fontId="5" type="noConversion"/>
  </si>
  <si>
    <t>ch_42.png</t>
    <phoneticPr fontId="5" type="noConversion"/>
  </si>
  <si>
    <t>f_titletask1</t>
    <phoneticPr fontId="5" type="noConversion"/>
  </si>
  <si>
    <t>26-10000</t>
    <phoneticPr fontId="5" type="noConversion"/>
  </si>
  <si>
    <t>28-10000</t>
    <phoneticPr fontId="5" type="noConversion"/>
  </si>
  <si>
    <t>30-10000</t>
    <phoneticPr fontId="5" type="noConversion"/>
  </si>
  <si>
    <t>32-10000</t>
    <phoneticPr fontId="5" type="noConversion"/>
  </si>
  <si>
    <t>34-10000</t>
    <phoneticPr fontId="5" type="noConversion"/>
  </si>
  <si>
    <t>坐骑盛宴活动累充达到100元</t>
    <phoneticPr fontId="5" type="noConversion"/>
  </si>
  <si>
    <t>宝石盛宴活动累充达到100元</t>
    <phoneticPr fontId="5" type="noConversion"/>
  </si>
  <si>
    <t>副将盛宴活动累充达到100元</t>
    <phoneticPr fontId="5" type="noConversion"/>
  </si>
  <si>
    <t>灵宠盛宴活动累充达到100元</t>
    <phoneticPr fontId="5" type="noConversion"/>
  </si>
  <si>
    <t>神兵盛宴活动累充达到100元</t>
    <phoneticPr fontId="5" type="noConversion"/>
  </si>
  <si>
    <t>可否升级</t>
    <phoneticPr fontId="5" type="noConversion"/>
  </si>
  <si>
    <t>是否为定制称号</t>
    <phoneticPr fontId="5" type="noConversion"/>
  </si>
  <si>
    <t>升级属性增量</t>
    <phoneticPr fontId="5" type="noConversion"/>
  </si>
  <si>
    <t>f_levelup</t>
    <phoneticPr fontId="5" type="noConversion"/>
  </si>
  <si>
    <t>f_levelup_attribute</t>
    <phoneticPr fontId="5" type="noConversion"/>
  </si>
  <si>
    <t>byte</t>
    <phoneticPr fontId="5" type="noConversion"/>
  </si>
  <si>
    <t>string</t>
    <phoneticPr fontId="5" type="noConversion"/>
  </si>
  <si>
    <t>竞技场累计1000胜</t>
    <phoneticPr fontId="5" type="noConversion"/>
  </si>
  <si>
    <t>定制称号</t>
    <phoneticPr fontId="5" type="noConversion"/>
  </si>
  <si>
    <t>10002:100|10028:50</t>
  </si>
  <si>
    <t>10002:100|10028:50</t>
    <phoneticPr fontId="5" type="noConversion"/>
  </si>
  <si>
    <t>10030:750|10003:2500</t>
  </si>
  <si>
    <t>10003:2500|10004:50</t>
  </si>
  <si>
    <t>10005:100|10004:50</t>
  </si>
  <si>
    <t>最大等级</t>
    <phoneticPr fontId="5" type="noConversion"/>
  </si>
  <si>
    <t>f_max_level</t>
    <phoneticPr fontId="5" type="noConversion"/>
  </si>
  <si>
    <t>uint32</t>
    <phoneticPr fontId="5" type="noConversion"/>
  </si>
  <si>
    <t>f_diy</t>
    <phoneticPr fontId="5" type="noConversion"/>
  </si>
  <si>
    <t>10026:700|10027:1200|10028:700|10029:700|10006:500|10007:500|10008:500|10009:500|10010:500|10011:500|10012:500|10013:500|10014:500|10015:500|10016:500|10017:500|10030:1500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</si>
</sst>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DEE0E3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A19" zoomScaleNormal="100" workbookViewId="0">
      <selection activeCell="N43" sqref="N43"/>
    </sheetView>
  </sheetViews>
  <sheetFormatPr defaultColWidth="9" defaultRowHeight="14" x14ac:dyDescent="0.3"/>
  <cols>
    <col min="4" max="4" width="15.33203125" customWidth="1"/>
    <col min="5" max="5" width="43.58203125" customWidth="1"/>
    <col min="6" max="6" width="12.75" customWidth="1"/>
    <col min="7" max="8" width="12.75" style="1" customWidth="1"/>
    <col min="9" max="9" width="27.58203125" customWidth="1"/>
    <col min="10" max="12" width="9" customWidth="1"/>
    <col min="13" max="13" width="20.25" customWidth="1"/>
    <col min="15" max="15" width="5.75" style="1" customWidth="1"/>
    <col min="16" max="16" width="2.5" customWidth="1"/>
    <col min="17" max="17" width="5.5" style="2" customWidth="1"/>
    <col min="18" max="18" width="1.75" customWidth="1"/>
    <col min="19" max="19" width="5.75" style="2" customWidth="1"/>
    <col min="20" max="20" width="2.5" customWidth="1"/>
    <col min="21" max="21" width="5.5" style="1" customWidth="1"/>
    <col min="22" max="22" width="1.75" customWidth="1"/>
    <col min="23" max="23" width="5.75" customWidth="1"/>
    <col min="24" max="24" width="2.5" customWidth="1"/>
    <col min="25" max="25" width="4.5" customWidth="1"/>
    <col min="26" max="26" width="1.75" customWidth="1"/>
    <col min="28" max="28" width="2.5" customWidth="1"/>
    <col min="29" max="29" width="4.5" customWidth="1"/>
    <col min="30" max="30" width="1.75" customWidth="1"/>
    <col min="31" max="31" width="8.75" style="1" customWidth="1"/>
    <col min="32" max="32" width="1.75" customWidth="1"/>
  </cols>
  <sheetData>
    <row r="1" spans="1:33" x14ac:dyDescent="0.3">
      <c r="A1" s="3" t="s">
        <v>0</v>
      </c>
      <c r="B1" s="3" t="s">
        <v>1</v>
      </c>
      <c r="C1" s="3" t="s">
        <v>2</v>
      </c>
      <c r="D1" s="4" t="s">
        <v>3</v>
      </c>
      <c r="E1" s="22" t="s">
        <v>204</v>
      </c>
      <c r="F1" s="1" t="s">
        <v>4</v>
      </c>
      <c r="G1" s="5" t="s">
        <v>5</v>
      </c>
      <c r="H1" s="5" t="s">
        <v>6</v>
      </c>
      <c r="I1" s="4" t="s">
        <v>7</v>
      </c>
      <c r="J1" s="4" t="s">
        <v>8</v>
      </c>
      <c r="K1" s="28" t="s">
        <v>233</v>
      </c>
      <c r="L1" s="28" t="s">
        <v>234</v>
      </c>
      <c r="M1" s="28" t="s">
        <v>235</v>
      </c>
      <c r="N1" s="28" t="s">
        <v>247</v>
      </c>
      <c r="R1" s="1"/>
      <c r="S1" s="16"/>
      <c r="T1" s="1"/>
      <c r="V1" s="1"/>
      <c r="W1" s="1"/>
      <c r="X1" s="1"/>
      <c r="Y1" s="1"/>
      <c r="Z1" s="1"/>
      <c r="AA1" s="1"/>
      <c r="AB1" s="1"/>
      <c r="AC1" s="1"/>
      <c r="AD1" s="1"/>
      <c r="AF1" s="1"/>
      <c r="AG1" s="1"/>
    </row>
    <row r="2" spans="1:33" x14ac:dyDescent="0.3">
      <c r="A2" s="3" t="s">
        <v>9</v>
      </c>
      <c r="B2" s="3" t="s">
        <v>10</v>
      </c>
      <c r="C2" s="3" t="s">
        <v>11</v>
      </c>
      <c r="D2" s="6" t="s">
        <v>12</v>
      </c>
      <c r="E2" s="1" t="s">
        <v>13</v>
      </c>
      <c r="F2" s="1" t="s">
        <v>14</v>
      </c>
      <c r="G2" s="7" t="s">
        <v>15</v>
      </c>
      <c r="H2" s="7" t="s">
        <v>222</v>
      </c>
      <c r="I2" s="6" t="s">
        <v>16</v>
      </c>
      <c r="J2" s="6" t="s">
        <v>17</v>
      </c>
      <c r="K2" s="6" t="s">
        <v>236</v>
      </c>
      <c r="L2" s="6" t="s">
        <v>250</v>
      </c>
      <c r="M2" s="6" t="s">
        <v>237</v>
      </c>
      <c r="N2" s="6" t="s">
        <v>248</v>
      </c>
      <c r="P2" s="1"/>
      <c r="Q2" s="16"/>
      <c r="R2" s="1"/>
      <c r="S2" s="16"/>
      <c r="T2" s="1"/>
      <c r="V2" s="1"/>
      <c r="W2" s="1"/>
      <c r="X2" s="1"/>
      <c r="Y2" s="1"/>
      <c r="Z2" s="1"/>
      <c r="AA2" s="1"/>
      <c r="AB2" s="1"/>
      <c r="AC2" s="1"/>
      <c r="AD2" s="1"/>
      <c r="AF2" s="1"/>
      <c r="AG2" s="1"/>
    </row>
    <row r="3" spans="1:33" ht="14.5" thickBot="1" x14ac:dyDescent="0.35">
      <c r="A3" s="3" t="s">
        <v>18</v>
      </c>
      <c r="B3" s="3" t="s">
        <v>18</v>
      </c>
      <c r="C3" s="3" t="s">
        <v>19</v>
      </c>
      <c r="D3" s="3" t="s">
        <v>20</v>
      </c>
      <c r="E3" s="8" t="s">
        <v>20</v>
      </c>
      <c r="F3" s="8" t="s">
        <v>19</v>
      </c>
      <c r="G3" s="8" t="s">
        <v>20</v>
      </c>
      <c r="H3" s="8" t="s">
        <v>20</v>
      </c>
      <c r="I3" s="3" t="s">
        <v>20</v>
      </c>
      <c r="J3" s="3" t="s">
        <v>20</v>
      </c>
      <c r="K3" s="29" t="s">
        <v>238</v>
      </c>
      <c r="L3" s="29" t="s">
        <v>238</v>
      </c>
      <c r="M3" s="29" t="s">
        <v>239</v>
      </c>
      <c r="N3" s="29" t="s">
        <v>249</v>
      </c>
      <c r="O3" s="8"/>
      <c r="P3" s="8"/>
      <c r="Q3" s="17"/>
      <c r="R3" s="8"/>
      <c r="S3" s="1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4.5" thickBot="1" x14ac:dyDescent="0.35">
      <c r="A4" s="4">
        <v>1</v>
      </c>
      <c r="B4" s="4">
        <v>1</v>
      </c>
      <c r="C4" s="4">
        <v>1</v>
      </c>
      <c r="D4">
        <v>1</v>
      </c>
      <c r="E4">
        <v>1</v>
      </c>
      <c r="F4">
        <v>1</v>
      </c>
      <c r="G4" s="22" t="s">
        <v>176</v>
      </c>
      <c r="I4" s="11">
        <v>1</v>
      </c>
      <c r="J4">
        <v>1</v>
      </c>
      <c r="K4">
        <v>1</v>
      </c>
      <c r="L4">
        <v>1</v>
      </c>
      <c r="M4">
        <v>1</v>
      </c>
      <c r="N4">
        <v>1</v>
      </c>
      <c r="R4" s="5"/>
      <c r="S4" s="17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4.5" thickBot="1" x14ac:dyDescent="0.35">
      <c r="A5" s="9">
        <v>1</v>
      </c>
      <c r="B5" s="9">
        <v>1</v>
      </c>
      <c r="C5" s="9"/>
      <c r="D5" s="10" t="s">
        <v>21</v>
      </c>
      <c r="E5" s="11" t="str">
        <f t="shared" ref="E5:E14" si="0">O5&amp;P5&amp;Q5&amp;R5&amp;S5&amp;T5&amp;U5&amp;V5&amp;W5&amp;X5&amp;Y5&amp;Z5&amp;AA5&amp;AB5&amp;AC5&amp;AD5&amp;AE5&amp;AF5&amp;AG5</f>
        <v>10028:500</v>
      </c>
      <c r="F5" s="11">
        <v>7</v>
      </c>
      <c r="G5" s="12" t="s">
        <v>22</v>
      </c>
      <c r="H5" s="12" t="s">
        <v>22</v>
      </c>
      <c r="I5" s="11" t="s">
        <v>23</v>
      </c>
      <c r="J5" s="15" t="s">
        <v>24</v>
      </c>
      <c r="K5" s="26"/>
      <c r="L5" s="26"/>
      <c r="M5" s="26"/>
      <c r="O5" s="18" t="s">
        <v>25</v>
      </c>
      <c r="P5" t="s">
        <v>26</v>
      </c>
      <c r="Q5" s="19" t="s">
        <v>27</v>
      </c>
      <c r="R5" s="20"/>
      <c r="AG5" s="1"/>
    </row>
    <row r="6" spans="1:33" ht="14.5" thickBot="1" x14ac:dyDescent="0.35">
      <c r="A6" s="9">
        <v>2</v>
      </c>
      <c r="B6" s="9">
        <v>2</v>
      </c>
      <c r="C6" s="9"/>
      <c r="D6" s="10" t="s">
        <v>28</v>
      </c>
      <c r="E6" s="11" t="str">
        <f t="shared" si="0"/>
        <v>10028:300</v>
      </c>
      <c r="F6" s="11">
        <v>7</v>
      </c>
      <c r="G6" s="12" t="s">
        <v>29</v>
      </c>
      <c r="H6" s="12" t="s">
        <v>29</v>
      </c>
      <c r="I6" s="11" t="s">
        <v>30</v>
      </c>
      <c r="J6" s="15" t="s">
        <v>31</v>
      </c>
      <c r="K6" s="26"/>
      <c r="L6" s="26"/>
      <c r="M6" s="26"/>
      <c r="O6" s="18" t="s">
        <v>25</v>
      </c>
      <c r="P6" t="s">
        <v>26</v>
      </c>
      <c r="Q6" s="2">
        <v>300</v>
      </c>
      <c r="R6" s="20"/>
      <c r="AG6" s="1"/>
    </row>
    <row r="7" spans="1:33" ht="14.5" thickBot="1" x14ac:dyDescent="0.35">
      <c r="A7" s="9">
        <v>3</v>
      </c>
      <c r="B7" s="9">
        <v>3</v>
      </c>
      <c r="C7" s="9"/>
      <c r="D7" s="10" t="s">
        <v>32</v>
      </c>
      <c r="E7" s="11" t="str">
        <f t="shared" si="0"/>
        <v>10028:100</v>
      </c>
      <c r="F7" s="11">
        <v>7</v>
      </c>
      <c r="G7" s="12" t="s">
        <v>33</v>
      </c>
      <c r="H7" s="12" t="s">
        <v>33</v>
      </c>
      <c r="I7" s="11" t="s">
        <v>34</v>
      </c>
      <c r="J7" s="15" t="s">
        <v>35</v>
      </c>
      <c r="K7" s="26"/>
      <c r="L7" s="26"/>
      <c r="M7" s="26"/>
      <c r="O7" s="18" t="s">
        <v>25</v>
      </c>
      <c r="P7" t="s">
        <v>26</v>
      </c>
      <c r="Q7" s="2">
        <v>100</v>
      </c>
      <c r="R7" s="20"/>
      <c r="AG7" s="1"/>
    </row>
    <row r="8" spans="1:33" ht="14.5" thickBot="1" x14ac:dyDescent="0.35">
      <c r="A8" s="9">
        <v>4</v>
      </c>
      <c r="B8" s="9">
        <v>4</v>
      </c>
      <c r="C8" s="9"/>
      <c r="D8" s="10" t="s">
        <v>36</v>
      </c>
      <c r="E8" s="11" t="str">
        <f t="shared" si="0"/>
        <v>10004:2000</v>
      </c>
      <c r="F8" s="11"/>
      <c r="G8" s="12" t="s">
        <v>37</v>
      </c>
      <c r="H8" s="12" t="s">
        <v>37</v>
      </c>
      <c r="I8" s="11" t="s">
        <v>38</v>
      </c>
      <c r="J8" s="15" t="s">
        <v>39</v>
      </c>
      <c r="K8" s="26"/>
      <c r="L8" s="26"/>
      <c r="M8" s="26"/>
      <c r="O8" s="18" t="s">
        <v>40</v>
      </c>
      <c r="P8" t="s">
        <v>26</v>
      </c>
      <c r="Q8" s="2">
        <v>2000</v>
      </c>
      <c r="R8" s="20"/>
      <c r="AG8" s="1"/>
    </row>
    <row r="9" spans="1:33" ht="14.5" thickBot="1" x14ac:dyDescent="0.35">
      <c r="A9" s="9">
        <v>5</v>
      </c>
      <c r="B9" s="9">
        <v>5</v>
      </c>
      <c r="C9" s="9"/>
      <c r="D9" s="10" t="s">
        <v>41</v>
      </c>
      <c r="E9" s="11" t="str">
        <f t="shared" si="0"/>
        <v>10027:300</v>
      </c>
      <c r="F9" s="11"/>
      <c r="G9" s="12" t="s">
        <v>42</v>
      </c>
      <c r="H9" s="12" t="s">
        <v>43</v>
      </c>
      <c r="I9" s="11" t="s">
        <v>240</v>
      </c>
      <c r="J9" s="15" t="s">
        <v>44</v>
      </c>
      <c r="K9" s="26"/>
      <c r="L9" s="26"/>
      <c r="M9" s="26"/>
      <c r="O9" s="18" t="s">
        <v>45</v>
      </c>
      <c r="P9" t="s">
        <v>26</v>
      </c>
      <c r="Q9" s="2">
        <v>300</v>
      </c>
      <c r="R9" s="20"/>
      <c r="S9" s="18"/>
      <c r="U9" s="16"/>
      <c r="V9" s="20"/>
      <c r="W9" s="18"/>
      <c r="Y9" s="2"/>
      <c r="Z9" s="20"/>
      <c r="AA9" s="18"/>
      <c r="AC9" s="2"/>
      <c r="AD9" s="20"/>
      <c r="AE9" s="20"/>
      <c r="AF9" s="20"/>
      <c r="AG9" s="1"/>
    </row>
    <row r="10" spans="1:33" ht="14.5" thickBot="1" x14ac:dyDescent="0.35">
      <c r="A10" s="9">
        <v>6</v>
      </c>
      <c r="B10" s="9">
        <v>6</v>
      </c>
      <c r="C10" s="9"/>
      <c r="D10" s="10" t="s">
        <v>46</v>
      </c>
      <c r="E10" s="11" t="str">
        <f t="shared" si="0"/>
        <v>10028:1000</v>
      </c>
      <c r="F10" s="11"/>
      <c r="G10" s="12" t="s">
        <v>47</v>
      </c>
      <c r="H10" s="12" t="s">
        <v>48</v>
      </c>
      <c r="I10" s="11" t="s">
        <v>49</v>
      </c>
      <c r="J10" s="15" t="s">
        <v>50</v>
      </c>
      <c r="K10" s="26"/>
      <c r="L10" s="26"/>
      <c r="M10" s="26"/>
      <c r="O10" s="18" t="s">
        <v>25</v>
      </c>
      <c r="P10" t="s">
        <v>26</v>
      </c>
      <c r="Q10" s="2">
        <v>1000</v>
      </c>
      <c r="R10" s="20"/>
      <c r="S10" s="18"/>
      <c r="T10" s="21"/>
      <c r="U10" s="16"/>
      <c r="V10" s="20"/>
      <c r="W10" s="18"/>
      <c r="X10" s="21"/>
      <c r="Y10" s="2"/>
      <c r="Z10" s="20"/>
      <c r="AA10" s="18"/>
      <c r="AB10" s="21"/>
      <c r="AC10" s="2"/>
      <c r="AD10" s="20"/>
      <c r="AE10" s="20"/>
      <c r="AF10" s="20"/>
      <c r="AG10" s="1"/>
    </row>
    <row r="11" spans="1:33" ht="14.5" thickBot="1" x14ac:dyDescent="0.35">
      <c r="A11" s="9">
        <v>7</v>
      </c>
      <c r="B11" s="9">
        <v>7</v>
      </c>
      <c r="C11" s="9"/>
      <c r="D11" s="10" t="s">
        <v>51</v>
      </c>
      <c r="E11" s="11" t="str">
        <f t="shared" si="0"/>
        <v>10002:24|10003:720|10004:180|10005:55</v>
      </c>
      <c r="F11" s="11"/>
      <c r="G11" s="12" t="s">
        <v>52</v>
      </c>
      <c r="H11" s="12" t="s">
        <v>53</v>
      </c>
      <c r="I11" s="11" t="s">
        <v>54</v>
      </c>
      <c r="J11" s="15" t="s">
        <v>55</v>
      </c>
      <c r="K11" s="26"/>
      <c r="L11" s="26"/>
      <c r="M11" s="26"/>
      <c r="O11" s="18" t="s">
        <v>56</v>
      </c>
      <c r="P11" t="s">
        <v>26</v>
      </c>
      <c r="Q11" s="2">
        <v>24</v>
      </c>
      <c r="R11" s="20" t="s">
        <v>57</v>
      </c>
      <c r="S11" s="18" t="s">
        <v>58</v>
      </c>
      <c r="T11" t="s">
        <v>26</v>
      </c>
      <c r="U11" s="16">
        <v>720</v>
      </c>
      <c r="V11" s="20" t="s">
        <v>57</v>
      </c>
      <c r="W11" s="18" t="s">
        <v>40</v>
      </c>
      <c r="X11" s="21" t="s">
        <v>26</v>
      </c>
      <c r="Y11" s="2">
        <v>180</v>
      </c>
      <c r="Z11" s="20" t="s">
        <v>57</v>
      </c>
      <c r="AA11" s="18" t="s">
        <v>59</v>
      </c>
      <c r="AB11" s="21" t="s">
        <v>26</v>
      </c>
      <c r="AC11" s="2">
        <v>55</v>
      </c>
      <c r="AD11" s="20"/>
      <c r="AE11" s="20"/>
      <c r="AF11" s="20"/>
      <c r="AG11" s="1"/>
    </row>
    <row r="12" spans="1:33" ht="14.5" thickBot="1" x14ac:dyDescent="0.35">
      <c r="A12" s="9">
        <v>8</v>
      </c>
      <c r="B12" s="9">
        <v>8</v>
      </c>
      <c r="C12" s="9"/>
      <c r="D12" s="11" t="s">
        <v>60</v>
      </c>
      <c r="E12" s="11" t="str">
        <f t="shared" si="0"/>
        <v>10002:28|10003:840|10004:94|10005:29</v>
      </c>
      <c r="F12" s="11"/>
      <c r="G12" s="12" t="s">
        <v>61</v>
      </c>
      <c r="H12" s="12" t="s">
        <v>62</v>
      </c>
      <c r="I12" s="11" t="s">
        <v>63</v>
      </c>
      <c r="J12" s="15" t="s">
        <v>64</v>
      </c>
      <c r="K12" s="26"/>
      <c r="L12" s="26"/>
      <c r="M12" s="26"/>
      <c r="O12" s="18" t="s">
        <v>56</v>
      </c>
      <c r="P12" t="s">
        <v>26</v>
      </c>
      <c r="Q12" s="2">
        <v>28</v>
      </c>
      <c r="R12" s="20" t="s">
        <v>57</v>
      </c>
      <c r="S12" s="18" t="s">
        <v>58</v>
      </c>
      <c r="T12" t="s">
        <v>26</v>
      </c>
      <c r="U12" s="16">
        <v>840</v>
      </c>
      <c r="V12" s="20" t="s">
        <v>57</v>
      </c>
      <c r="W12" s="18" t="s">
        <v>40</v>
      </c>
      <c r="X12" s="21" t="s">
        <v>26</v>
      </c>
      <c r="Y12" s="2">
        <v>94</v>
      </c>
      <c r="Z12" s="20" t="s">
        <v>57</v>
      </c>
      <c r="AA12" s="18" t="s">
        <v>59</v>
      </c>
      <c r="AB12" s="21" t="s">
        <v>26</v>
      </c>
      <c r="AC12" s="2">
        <v>29</v>
      </c>
      <c r="AD12" s="20"/>
      <c r="AF12" s="20"/>
      <c r="AG12" s="1"/>
    </row>
    <row r="13" spans="1:33" ht="14.5" thickBot="1" x14ac:dyDescent="0.35">
      <c r="A13" s="9">
        <v>9</v>
      </c>
      <c r="B13" s="9">
        <v>9</v>
      </c>
      <c r="C13" s="9"/>
      <c r="D13" s="10" t="s">
        <v>65</v>
      </c>
      <c r="E13" s="11" t="str">
        <f t="shared" si="0"/>
        <v>10002:12|10003:360|10004:90|10005:25</v>
      </c>
      <c r="F13" s="11"/>
      <c r="G13" s="12" t="s">
        <v>66</v>
      </c>
      <c r="H13" s="12" t="s">
        <v>66</v>
      </c>
      <c r="I13" s="11" t="s">
        <v>67</v>
      </c>
      <c r="J13" s="15" t="s">
        <v>68</v>
      </c>
      <c r="K13" s="26"/>
      <c r="L13" s="26"/>
      <c r="M13" s="26"/>
      <c r="O13" s="18" t="s">
        <v>56</v>
      </c>
      <c r="P13" t="s">
        <v>26</v>
      </c>
      <c r="Q13" s="2">
        <v>12</v>
      </c>
      <c r="R13" s="20" t="s">
        <v>57</v>
      </c>
      <c r="S13" s="18" t="s">
        <v>58</v>
      </c>
      <c r="T13" t="s">
        <v>26</v>
      </c>
      <c r="U13" s="16">
        <v>360</v>
      </c>
      <c r="V13" s="20" t="s">
        <v>57</v>
      </c>
      <c r="W13" s="18" t="s">
        <v>40</v>
      </c>
      <c r="X13" s="21" t="s">
        <v>26</v>
      </c>
      <c r="Y13" s="2">
        <v>90</v>
      </c>
      <c r="Z13" s="20" t="s">
        <v>57</v>
      </c>
      <c r="AA13" s="18" t="s">
        <v>59</v>
      </c>
      <c r="AB13" s="21" t="s">
        <v>26</v>
      </c>
      <c r="AC13" s="2">
        <v>25</v>
      </c>
      <c r="AD13" s="20"/>
      <c r="AF13" s="20"/>
      <c r="AG13" s="1"/>
    </row>
    <row r="14" spans="1:33" ht="14.5" thickBot="1" x14ac:dyDescent="0.35">
      <c r="A14" s="9">
        <v>10</v>
      </c>
      <c r="B14" s="9">
        <v>10</v>
      </c>
      <c r="C14" s="9"/>
      <c r="D14" s="10" t="s">
        <v>69</v>
      </c>
      <c r="E14" s="11" t="str">
        <f t="shared" si="0"/>
        <v>10002:16|10003:480|10004:120|10005:35|10030:500</v>
      </c>
      <c r="F14" s="11"/>
      <c r="G14" s="12" t="s">
        <v>70</v>
      </c>
      <c r="H14" s="12" t="s">
        <v>70</v>
      </c>
      <c r="I14" s="11" t="s">
        <v>71</v>
      </c>
      <c r="J14" s="15" t="s">
        <v>72</v>
      </c>
      <c r="K14" s="26"/>
      <c r="L14" s="26"/>
      <c r="M14" s="26"/>
      <c r="O14" s="18" t="s">
        <v>56</v>
      </c>
      <c r="P14" t="s">
        <v>26</v>
      </c>
      <c r="Q14" s="2">
        <v>16</v>
      </c>
      <c r="R14" s="20" t="s">
        <v>57</v>
      </c>
      <c r="S14" s="18" t="s">
        <v>58</v>
      </c>
      <c r="T14" t="s">
        <v>26</v>
      </c>
      <c r="U14" s="16">
        <v>480</v>
      </c>
      <c r="V14" s="20" t="s">
        <v>57</v>
      </c>
      <c r="W14" s="18" t="s">
        <v>40</v>
      </c>
      <c r="X14" s="21" t="s">
        <v>26</v>
      </c>
      <c r="Y14" s="2">
        <v>120</v>
      </c>
      <c r="Z14" s="20" t="s">
        <v>57</v>
      </c>
      <c r="AA14" s="18" t="s">
        <v>59</v>
      </c>
      <c r="AB14" s="21" t="s">
        <v>26</v>
      </c>
      <c r="AC14" s="2">
        <v>35</v>
      </c>
      <c r="AD14" s="20" t="s">
        <v>57</v>
      </c>
      <c r="AE14" s="1" t="s">
        <v>73</v>
      </c>
      <c r="AF14" s="21" t="s">
        <v>26</v>
      </c>
      <c r="AG14" s="1" t="s">
        <v>27</v>
      </c>
    </row>
    <row r="15" spans="1:33" ht="14.5" thickBot="1" x14ac:dyDescent="0.35">
      <c r="A15" s="9">
        <v>11</v>
      </c>
      <c r="B15" s="9">
        <v>11</v>
      </c>
      <c r="C15" s="9"/>
      <c r="D15" s="10" t="s">
        <v>74</v>
      </c>
      <c r="E15" s="11" t="str">
        <f t="shared" ref="E15:E37" si="1">O15&amp;P15&amp;Q15&amp;R15&amp;S15&amp;T15&amp;U15&amp;V15&amp;W15&amp;X15&amp;Y15&amp;Z15&amp;AA15&amp;AB15&amp;AC15&amp;AD15&amp;AE15&amp;AF15&amp;AG15</f>
        <v>10002:20|10003:600|10004:150|10005:45|10030:500</v>
      </c>
      <c r="F15" s="11"/>
      <c r="G15" s="12" t="s">
        <v>75</v>
      </c>
      <c r="H15" s="12" t="s">
        <v>75</v>
      </c>
      <c r="I15" s="11" t="s">
        <v>76</v>
      </c>
      <c r="J15" s="15" t="s">
        <v>77</v>
      </c>
      <c r="K15" s="26"/>
      <c r="L15" s="26"/>
      <c r="M15" s="26"/>
      <c r="O15" s="18" t="s">
        <v>56</v>
      </c>
      <c r="P15" t="s">
        <v>26</v>
      </c>
      <c r="Q15" s="2">
        <v>20</v>
      </c>
      <c r="R15" s="20" t="s">
        <v>57</v>
      </c>
      <c r="S15" s="18" t="s">
        <v>58</v>
      </c>
      <c r="T15" t="s">
        <v>26</v>
      </c>
      <c r="U15" s="16">
        <v>600</v>
      </c>
      <c r="V15" s="20" t="s">
        <v>57</v>
      </c>
      <c r="W15" s="18" t="s">
        <v>40</v>
      </c>
      <c r="X15" s="21" t="s">
        <v>26</v>
      </c>
      <c r="Y15" s="2">
        <v>150</v>
      </c>
      <c r="Z15" s="20" t="s">
        <v>57</v>
      </c>
      <c r="AA15" s="18" t="s">
        <v>59</v>
      </c>
      <c r="AB15" s="21" t="s">
        <v>26</v>
      </c>
      <c r="AC15" s="2">
        <v>45</v>
      </c>
      <c r="AD15" s="20" t="s">
        <v>57</v>
      </c>
      <c r="AE15" s="1" t="s">
        <v>73</v>
      </c>
      <c r="AF15" s="21" t="s">
        <v>26</v>
      </c>
      <c r="AG15" s="1" t="s">
        <v>27</v>
      </c>
    </row>
    <row r="16" spans="1:33" ht="14.5" thickBot="1" x14ac:dyDescent="0.35">
      <c r="A16" s="9">
        <v>12</v>
      </c>
      <c r="B16" s="9">
        <v>12</v>
      </c>
      <c r="C16" s="9"/>
      <c r="D16" s="10" t="s">
        <v>78</v>
      </c>
      <c r="E16" s="11" t="str">
        <f t="shared" si="1"/>
        <v>10002:24|10003:720|10004:180|10005:55|10030:1000</v>
      </c>
      <c r="F16" s="11"/>
      <c r="G16" s="12" t="s">
        <v>79</v>
      </c>
      <c r="H16" s="12" t="s">
        <v>79</v>
      </c>
      <c r="I16" s="11" t="s">
        <v>80</v>
      </c>
      <c r="J16" s="15" t="s">
        <v>81</v>
      </c>
      <c r="K16" s="26"/>
      <c r="L16" s="26"/>
      <c r="M16" s="26"/>
      <c r="O16" s="18" t="s">
        <v>56</v>
      </c>
      <c r="P16" t="s">
        <v>26</v>
      </c>
      <c r="Q16" s="2">
        <v>24</v>
      </c>
      <c r="R16" s="20" t="s">
        <v>57</v>
      </c>
      <c r="S16" s="18" t="s">
        <v>58</v>
      </c>
      <c r="T16" t="s">
        <v>26</v>
      </c>
      <c r="U16" s="16">
        <v>720</v>
      </c>
      <c r="V16" s="20" t="s">
        <v>57</v>
      </c>
      <c r="W16" s="18" t="s">
        <v>40</v>
      </c>
      <c r="X16" s="21" t="s">
        <v>26</v>
      </c>
      <c r="Y16" s="2">
        <v>180</v>
      </c>
      <c r="Z16" s="20" t="s">
        <v>57</v>
      </c>
      <c r="AA16" s="18" t="s">
        <v>59</v>
      </c>
      <c r="AB16" s="21" t="s">
        <v>26</v>
      </c>
      <c r="AC16" s="2">
        <v>55</v>
      </c>
      <c r="AD16" s="20" t="s">
        <v>57</v>
      </c>
      <c r="AE16" s="1" t="s">
        <v>73</v>
      </c>
      <c r="AF16" s="21" t="s">
        <v>26</v>
      </c>
      <c r="AG16" s="1" t="s">
        <v>82</v>
      </c>
    </row>
    <row r="17" spans="1:33" ht="14.5" thickBot="1" x14ac:dyDescent="0.35">
      <c r="A17" s="9">
        <v>13</v>
      </c>
      <c r="B17" s="9">
        <v>13</v>
      </c>
      <c r="C17" s="9"/>
      <c r="D17" s="10" t="s">
        <v>83</v>
      </c>
      <c r="E17" s="11" t="str">
        <f t="shared" si="1"/>
        <v>10002:28|10003:840|10004:94|10005:29|10030:1000</v>
      </c>
      <c r="F17" s="11"/>
      <c r="G17" s="12" t="s">
        <v>84</v>
      </c>
      <c r="H17" s="12" t="s">
        <v>84</v>
      </c>
      <c r="I17" s="11" t="s">
        <v>85</v>
      </c>
      <c r="J17" s="15" t="s">
        <v>86</v>
      </c>
      <c r="K17" s="26"/>
      <c r="L17" s="26"/>
      <c r="M17" s="26"/>
      <c r="O17" s="18" t="s">
        <v>56</v>
      </c>
      <c r="P17" t="s">
        <v>26</v>
      </c>
      <c r="Q17" s="2">
        <v>28</v>
      </c>
      <c r="R17" s="20" t="s">
        <v>57</v>
      </c>
      <c r="S17" s="18" t="s">
        <v>58</v>
      </c>
      <c r="T17" t="s">
        <v>26</v>
      </c>
      <c r="U17" s="16">
        <v>840</v>
      </c>
      <c r="V17" s="20" t="s">
        <v>57</v>
      </c>
      <c r="W17" s="18" t="s">
        <v>40</v>
      </c>
      <c r="X17" s="21" t="s">
        <v>26</v>
      </c>
      <c r="Y17" s="2">
        <v>94</v>
      </c>
      <c r="Z17" s="20" t="s">
        <v>57</v>
      </c>
      <c r="AA17" s="18" t="s">
        <v>59</v>
      </c>
      <c r="AB17" s="21" t="s">
        <v>26</v>
      </c>
      <c r="AC17" s="2">
        <v>29</v>
      </c>
      <c r="AD17" s="20" t="s">
        <v>57</v>
      </c>
      <c r="AE17" s="1" t="s">
        <v>73</v>
      </c>
      <c r="AF17" s="21" t="s">
        <v>26</v>
      </c>
      <c r="AG17" s="1" t="s">
        <v>82</v>
      </c>
    </row>
    <row r="18" spans="1:33" ht="14.5" thickBot="1" x14ac:dyDescent="0.35">
      <c r="A18" s="9">
        <v>14</v>
      </c>
      <c r="B18" s="9">
        <v>14</v>
      </c>
      <c r="C18" s="9"/>
      <c r="D18" s="10" t="s">
        <v>87</v>
      </c>
      <c r="E18" s="11" t="str">
        <f t="shared" si="1"/>
        <v>10002:32|10003:960|10004:95|10005:30|10030:1000</v>
      </c>
      <c r="F18" s="11"/>
      <c r="G18" s="12" t="s">
        <v>88</v>
      </c>
      <c r="H18" s="12" t="s">
        <v>88</v>
      </c>
      <c r="I18" s="11" t="s">
        <v>89</v>
      </c>
      <c r="J18" s="15" t="s">
        <v>90</v>
      </c>
      <c r="K18" s="26"/>
      <c r="L18" s="26"/>
      <c r="M18" s="26"/>
      <c r="O18" s="18" t="s">
        <v>56</v>
      </c>
      <c r="P18" t="s">
        <v>26</v>
      </c>
      <c r="Q18" s="2">
        <v>32</v>
      </c>
      <c r="R18" s="20" t="s">
        <v>57</v>
      </c>
      <c r="S18" s="18" t="s">
        <v>58</v>
      </c>
      <c r="T18" t="s">
        <v>26</v>
      </c>
      <c r="U18" s="16">
        <v>960</v>
      </c>
      <c r="V18" s="20" t="s">
        <v>57</v>
      </c>
      <c r="W18" s="18" t="s">
        <v>40</v>
      </c>
      <c r="X18" s="21" t="s">
        <v>26</v>
      </c>
      <c r="Y18" s="2">
        <v>95</v>
      </c>
      <c r="Z18" s="20" t="s">
        <v>57</v>
      </c>
      <c r="AA18" s="18" t="s">
        <v>59</v>
      </c>
      <c r="AB18" s="21" t="s">
        <v>26</v>
      </c>
      <c r="AC18" s="2">
        <v>30</v>
      </c>
      <c r="AD18" s="20" t="s">
        <v>57</v>
      </c>
      <c r="AE18" s="1" t="s">
        <v>73</v>
      </c>
      <c r="AF18" s="21" t="s">
        <v>26</v>
      </c>
      <c r="AG18" s="1" t="s">
        <v>82</v>
      </c>
    </row>
    <row r="19" spans="1:33" ht="14.5" thickBot="1" x14ac:dyDescent="0.35">
      <c r="A19" s="9">
        <v>15</v>
      </c>
      <c r="B19" s="9">
        <v>15</v>
      </c>
      <c r="C19" s="9"/>
      <c r="D19" s="10" t="s">
        <v>91</v>
      </c>
      <c r="E19" s="11" t="str">
        <f t="shared" si="1"/>
        <v>10002:36|10003:1080|10004:96|10005:31|10030:1000</v>
      </c>
      <c r="F19" s="11"/>
      <c r="G19" s="12" t="s">
        <v>92</v>
      </c>
      <c r="H19" s="12" t="s">
        <v>92</v>
      </c>
      <c r="I19" s="11" t="s">
        <v>93</v>
      </c>
      <c r="J19" s="15" t="s">
        <v>94</v>
      </c>
      <c r="K19" s="26"/>
      <c r="L19" s="26"/>
      <c r="M19" s="26"/>
      <c r="O19" s="18" t="s">
        <v>56</v>
      </c>
      <c r="P19" t="s">
        <v>26</v>
      </c>
      <c r="Q19" s="2">
        <v>36</v>
      </c>
      <c r="R19" s="20" t="s">
        <v>57</v>
      </c>
      <c r="S19" s="18" t="s">
        <v>58</v>
      </c>
      <c r="T19" t="s">
        <v>26</v>
      </c>
      <c r="U19" s="16">
        <v>1080</v>
      </c>
      <c r="V19" s="20" t="s">
        <v>57</v>
      </c>
      <c r="W19" s="18" t="s">
        <v>40</v>
      </c>
      <c r="X19" s="21" t="s">
        <v>26</v>
      </c>
      <c r="Y19" s="2">
        <v>96</v>
      </c>
      <c r="Z19" s="20" t="s">
        <v>57</v>
      </c>
      <c r="AA19" s="18" t="s">
        <v>59</v>
      </c>
      <c r="AB19" s="21" t="s">
        <v>26</v>
      </c>
      <c r="AC19" s="2">
        <v>31</v>
      </c>
      <c r="AD19" s="20" t="s">
        <v>57</v>
      </c>
      <c r="AE19" s="1" t="s">
        <v>73</v>
      </c>
      <c r="AF19" s="21" t="s">
        <v>26</v>
      </c>
      <c r="AG19" s="1" t="s">
        <v>82</v>
      </c>
    </row>
    <row r="20" spans="1:33" ht="14.5" thickBot="1" x14ac:dyDescent="0.35">
      <c r="A20" s="9">
        <v>16</v>
      </c>
      <c r="B20" s="9">
        <v>16</v>
      </c>
      <c r="C20" s="9"/>
      <c r="D20" s="10" t="s">
        <v>95</v>
      </c>
      <c r="E20" s="11" t="str">
        <f t="shared" si="1"/>
        <v>10002:40|10003:1200|10004:97|10005:32|10030:1000</v>
      </c>
      <c r="F20" s="11"/>
      <c r="G20" s="12" t="s">
        <v>96</v>
      </c>
      <c r="H20" s="12" t="s">
        <v>96</v>
      </c>
      <c r="I20" s="11" t="s">
        <v>97</v>
      </c>
      <c r="J20" s="15" t="s">
        <v>98</v>
      </c>
      <c r="K20" s="26"/>
      <c r="L20" s="26"/>
      <c r="M20" s="26"/>
      <c r="O20" s="18" t="s">
        <v>56</v>
      </c>
      <c r="P20" t="s">
        <v>26</v>
      </c>
      <c r="Q20" s="2">
        <v>40</v>
      </c>
      <c r="R20" s="20" t="s">
        <v>57</v>
      </c>
      <c r="S20" s="18" t="s">
        <v>58</v>
      </c>
      <c r="T20" t="s">
        <v>26</v>
      </c>
      <c r="U20" s="16">
        <v>1200</v>
      </c>
      <c r="V20" s="20" t="s">
        <v>57</v>
      </c>
      <c r="W20" s="18" t="s">
        <v>40</v>
      </c>
      <c r="X20" s="21" t="s">
        <v>26</v>
      </c>
      <c r="Y20" s="2">
        <v>97</v>
      </c>
      <c r="Z20" s="20" t="s">
        <v>57</v>
      </c>
      <c r="AA20" s="18" t="s">
        <v>59</v>
      </c>
      <c r="AB20" s="21" t="s">
        <v>26</v>
      </c>
      <c r="AC20" s="2">
        <v>32</v>
      </c>
      <c r="AD20" s="20" t="s">
        <v>57</v>
      </c>
      <c r="AE20" s="1" t="s">
        <v>73</v>
      </c>
      <c r="AF20" s="21" t="s">
        <v>26</v>
      </c>
      <c r="AG20" s="1" t="s">
        <v>82</v>
      </c>
    </row>
    <row r="21" spans="1:33" ht="14.5" thickBot="1" x14ac:dyDescent="0.35">
      <c r="A21" s="9">
        <v>17</v>
      </c>
      <c r="B21" s="9">
        <v>17</v>
      </c>
      <c r="C21" s="9"/>
      <c r="D21" s="10" t="s">
        <v>99</v>
      </c>
      <c r="E21" s="11" t="str">
        <f t="shared" si="1"/>
        <v>10002:44|10003:1320|10004:98|10005:33|10030:1000</v>
      </c>
      <c r="F21" s="11"/>
      <c r="G21" s="12" t="s">
        <v>100</v>
      </c>
      <c r="H21" s="12" t="s">
        <v>100</v>
      </c>
      <c r="I21" s="11" t="s">
        <v>101</v>
      </c>
      <c r="J21" s="15" t="s">
        <v>102</v>
      </c>
      <c r="K21" s="26"/>
      <c r="L21" s="26"/>
      <c r="M21" s="26"/>
      <c r="O21" s="18" t="s">
        <v>56</v>
      </c>
      <c r="P21" t="s">
        <v>26</v>
      </c>
      <c r="Q21" s="2">
        <v>44</v>
      </c>
      <c r="R21" s="20" t="s">
        <v>57</v>
      </c>
      <c r="S21" s="18" t="s">
        <v>58</v>
      </c>
      <c r="T21" t="s">
        <v>26</v>
      </c>
      <c r="U21" s="16">
        <v>1320</v>
      </c>
      <c r="V21" s="20" t="s">
        <v>57</v>
      </c>
      <c r="W21" s="18" t="s">
        <v>40</v>
      </c>
      <c r="X21" s="21" t="s">
        <v>26</v>
      </c>
      <c r="Y21" s="2">
        <v>98</v>
      </c>
      <c r="Z21" s="20" t="s">
        <v>57</v>
      </c>
      <c r="AA21" s="18" t="s">
        <v>59</v>
      </c>
      <c r="AB21" s="21" t="s">
        <v>26</v>
      </c>
      <c r="AC21" s="2">
        <v>33</v>
      </c>
      <c r="AD21" s="20" t="s">
        <v>57</v>
      </c>
      <c r="AE21" s="1" t="s">
        <v>73</v>
      </c>
      <c r="AF21" s="21" t="s">
        <v>26</v>
      </c>
      <c r="AG21" s="1" t="s">
        <v>82</v>
      </c>
    </row>
    <row r="22" spans="1:33" ht="14.5" thickBot="1" x14ac:dyDescent="0.35">
      <c r="A22" s="9">
        <v>18</v>
      </c>
      <c r="B22" s="9">
        <v>18</v>
      </c>
      <c r="C22" s="9"/>
      <c r="D22" s="10" t="s">
        <v>103</v>
      </c>
      <c r="E22" s="11" t="str">
        <f t="shared" si="1"/>
        <v>10011:48|10003:1440|10004:99|10005:34|10030:1000</v>
      </c>
      <c r="F22" s="11"/>
      <c r="G22" s="12" t="s">
        <v>104</v>
      </c>
      <c r="H22" s="12" t="s">
        <v>104</v>
      </c>
      <c r="I22" s="11" t="s">
        <v>105</v>
      </c>
      <c r="J22" s="15" t="s">
        <v>106</v>
      </c>
      <c r="K22" s="26"/>
      <c r="L22" s="26"/>
      <c r="M22" s="26"/>
      <c r="O22" s="18" t="s">
        <v>107</v>
      </c>
      <c r="P22" t="s">
        <v>26</v>
      </c>
      <c r="Q22" s="2">
        <v>48</v>
      </c>
      <c r="R22" s="20" t="s">
        <v>57</v>
      </c>
      <c r="S22" s="18" t="s">
        <v>58</v>
      </c>
      <c r="T22" t="s">
        <v>26</v>
      </c>
      <c r="U22" s="16">
        <v>1440</v>
      </c>
      <c r="V22" s="20" t="s">
        <v>57</v>
      </c>
      <c r="W22" s="18" t="s">
        <v>40</v>
      </c>
      <c r="X22" s="21" t="s">
        <v>26</v>
      </c>
      <c r="Y22" s="2">
        <v>99</v>
      </c>
      <c r="Z22" s="20" t="s">
        <v>57</v>
      </c>
      <c r="AA22" s="18" t="s">
        <v>59</v>
      </c>
      <c r="AB22" s="21" t="s">
        <v>26</v>
      </c>
      <c r="AC22" s="2">
        <v>34</v>
      </c>
      <c r="AD22" s="20" t="s">
        <v>57</v>
      </c>
      <c r="AE22" s="1" t="s">
        <v>73</v>
      </c>
      <c r="AF22" s="21" t="s">
        <v>26</v>
      </c>
      <c r="AG22" s="1" t="s">
        <v>82</v>
      </c>
    </row>
    <row r="23" spans="1:33" ht="14.5" thickBot="1" x14ac:dyDescent="0.35">
      <c r="A23" s="9">
        <v>19</v>
      </c>
      <c r="B23" s="9">
        <v>19</v>
      </c>
      <c r="C23" s="9"/>
      <c r="D23" s="10" t="s">
        <v>108</v>
      </c>
      <c r="E23" s="11" t="str">
        <f t="shared" si="1"/>
        <v>10002:100|10028:500|10027:500</v>
      </c>
      <c r="F23" s="11"/>
      <c r="G23" s="12" t="s">
        <v>109</v>
      </c>
      <c r="H23" s="12" t="s">
        <v>109</v>
      </c>
      <c r="I23" s="11" t="s">
        <v>110</v>
      </c>
      <c r="J23" s="15" t="s">
        <v>111</v>
      </c>
      <c r="K23" s="26"/>
      <c r="L23" s="26"/>
      <c r="M23" s="26"/>
      <c r="O23" s="18" t="s">
        <v>56</v>
      </c>
      <c r="P23" t="s">
        <v>26</v>
      </c>
      <c r="Q23" s="2">
        <v>100</v>
      </c>
      <c r="R23" s="20" t="s">
        <v>57</v>
      </c>
      <c r="S23" s="18" t="s">
        <v>25</v>
      </c>
      <c r="T23" t="s">
        <v>26</v>
      </c>
      <c r="U23" s="16" t="s">
        <v>27</v>
      </c>
      <c r="V23" s="20" t="s">
        <v>57</v>
      </c>
      <c r="W23" s="18" t="s">
        <v>45</v>
      </c>
      <c r="X23" s="21" t="s">
        <v>26</v>
      </c>
      <c r="Y23" s="2">
        <v>500</v>
      </c>
      <c r="Z23" s="20"/>
      <c r="AA23" s="18"/>
      <c r="AC23" s="2"/>
      <c r="AD23" s="20"/>
      <c r="AF23" s="21"/>
      <c r="AG23" s="1"/>
    </row>
    <row r="24" spans="1:33" ht="14.5" thickBot="1" x14ac:dyDescent="0.35">
      <c r="A24" s="9">
        <v>20</v>
      </c>
      <c r="B24" s="9">
        <v>20</v>
      </c>
      <c r="C24" s="9"/>
      <c r="D24" s="10" t="s">
        <v>112</v>
      </c>
      <c r="E24" s="11" t="str">
        <f t="shared" si="1"/>
        <v>10027:1000</v>
      </c>
      <c r="F24" s="11"/>
      <c r="G24" s="12" t="s">
        <v>113</v>
      </c>
      <c r="H24" s="12" t="s">
        <v>113</v>
      </c>
      <c r="I24" s="11" t="s">
        <v>114</v>
      </c>
      <c r="J24" s="15" t="s">
        <v>115</v>
      </c>
      <c r="K24" s="26"/>
      <c r="L24" s="26"/>
      <c r="M24" s="26"/>
      <c r="O24" s="18" t="s">
        <v>45</v>
      </c>
      <c r="P24" t="s">
        <v>26</v>
      </c>
      <c r="Q24" s="2">
        <v>1000</v>
      </c>
      <c r="R24" s="20"/>
      <c r="S24" s="18"/>
      <c r="T24" s="21"/>
      <c r="U24" s="16"/>
      <c r="V24" s="20"/>
      <c r="W24" s="18"/>
      <c r="X24" s="21"/>
      <c r="Y24" s="2"/>
      <c r="Z24" s="20"/>
      <c r="AA24" s="18"/>
      <c r="AB24" s="21"/>
      <c r="AC24" s="2"/>
      <c r="AD24" s="20"/>
      <c r="AF24" s="21"/>
      <c r="AG24" s="1"/>
    </row>
    <row r="25" spans="1:33" ht="14.5" thickBot="1" x14ac:dyDescent="0.35">
      <c r="A25" s="9">
        <v>21</v>
      </c>
      <c r="B25" s="9">
        <v>21</v>
      </c>
      <c r="C25" s="9"/>
      <c r="D25" s="10" t="s">
        <v>116</v>
      </c>
      <c r="E25" s="11" t="str">
        <f t="shared" si="1"/>
        <v>10030:1000</v>
      </c>
      <c r="F25" s="11"/>
      <c r="G25" s="12" t="s">
        <v>117</v>
      </c>
      <c r="H25" s="12" t="s">
        <v>118</v>
      </c>
      <c r="I25" s="11" t="s">
        <v>119</v>
      </c>
      <c r="J25" s="15" t="s">
        <v>120</v>
      </c>
      <c r="K25" s="26"/>
      <c r="L25" s="26"/>
      <c r="M25" s="26"/>
      <c r="O25" s="18" t="s">
        <v>73</v>
      </c>
      <c r="P25" t="s">
        <v>26</v>
      </c>
      <c r="Q25" s="2">
        <v>1000</v>
      </c>
      <c r="R25" s="20"/>
      <c r="S25" s="18"/>
      <c r="U25" s="16"/>
      <c r="V25" s="20"/>
      <c r="W25" s="18"/>
      <c r="Y25" s="2"/>
      <c r="Z25" s="20"/>
      <c r="AA25" s="18"/>
      <c r="AC25" s="2"/>
      <c r="AD25" s="20"/>
      <c r="AF25" s="21"/>
      <c r="AG25" s="1"/>
    </row>
    <row r="26" spans="1:33" ht="14.5" thickBot="1" x14ac:dyDescent="0.35">
      <c r="A26" s="9">
        <v>22</v>
      </c>
      <c r="B26" s="9">
        <v>22</v>
      </c>
      <c r="C26" s="9"/>
      <c r="D26" s="10" t="s">
        <v>121</v>
      </c>
      <c r="E26" s="11" t="str">
        <f t="shared" si="1"/>
        <v>10030:2000</v>
      </c>
      <c r="F26" s="11"/>
      <c r="G26" s="12" t="s">
        <v>122</v>
      </c>
      <c r="H26" s="12" t="s">
        <v>123</v>
      </c>
      <c r="I26" s="11" t="s">
        <v>124</v>
      </c>
      <c r="J26" s="15" t="s">
        <v>125</v>
      </c>
      <c r="K26" s="26"/>
      <c r="L26" s="26"/>
      <c r="M26" s="26"/>
      <c r="O26" s="18" t="s">
        <v>73</v>
      </c>
      <c r="P26" t="s">
        <v>26</v>
      </c>
      <c r="Q26" s="2">
        <v>2000</v>
      </c>
      <c r="R26" s="20"/>
      <c r="S26" s="18"/>
      <c r="U26" s="16"/>
      <c r="V26" s="20"/>
      <c r="W26" s="18"/>
      <c r="Y26" s="2"/>
      <c r="Z26" s="20"/>
      <c r="AA26" s="18"/>
      <c r="AC26" s="2"/>
      <c r="AD26" s="20"/>
      <c r="AF26" s="20"/>
      <c r="AG26" s="1"/>
    </row>
    <row r="27" spans="1:33" ht="14.5" thickBot="1" x14ac:dyDescent="0.35">
      <c r="A27" s="9">
        <v>23</v>
      </c>
      <c r="B27" s="9">
        <v>23</v>
      </c>
      <c r="C27" s="9"/>
      <c r="D27" s="10" t="s">
        <v>126</v>
      </c>
      <c r="E27" s="11" t="str">
        <f t="shared" si="1"/>
        <v>10002:40|10003:1200|10004:97|10006:32</v>
      </c>
      <c r="F27" s="11"/>
      <c r="G27" s="12" t="s">
        <v>127</v>
      </c>
      <c r="H27" s="12" t="s">
        <v>128</v>
      </c>
      <c r="I27" s="11" t="s">
        <v>129</v>
      </c>
      <c r="J27" s="15" t="s">
        <v>130</v>
      </c>
      <c r="K27" s="26"/>
      <c r="L27" s="26"/>
      <c r="M27" s="26"/>
      <c r="O27" s="18" t="s">
        <v>56</v>
      </c>
      <c r="P27" t="s">
        <v>26</v>
      </c>
      <c r="Q27" s="2">
        <v>40</v>
      </c>
      <c r="R27" s="20" t="s">
        <v>57</v>
      </c>
      <c r="S27" s="18" t="s">
        <v>58</v>
      </c>
      <c r="T27" t="s">
        <v>26</v>
      </c>
      <c r="U27" s="16">
        <v>1200</v>
      </c>
      <c r="V27" s="20" t="s">
        <v>57</v>
      </c>
      <c r="W27" s="18" t="s">
        <v>40</v>
      </c>
      <c r="X27" t="s">
        <v>26</v>
      </c>
      <c r="Y27" s="2">
        <v>97</v>
      </c>
      <c r="Z27" s="20" t="s">
        <v>57</v>
      </c>
      <c r="AA27" s="18" t="s">
        <v>131</v>
      </c>
      <c r="AB27" t="s">
        <v>26</v>
      </c>
      <c r="AC27" s="2">
        <v>32</v>
      </c>
      <c r="AD27" s="20"/>
      <c r="AF27" s="20"/>
      <c r="AG27" s="1"/>
    </row>
    <row r="28" spans="1:33" ht="14.5" thickBot="1" x14ac:dyDescent="0.35">
      <c r="A28" s="9">
        <v>24</v>
      </c>
      <c r="B28" s="9">
        <v>24</v>
      </c>
      <c r="C28" s="9"/>
      <c r="D28" s="10" t="s">
        <v>132</v>
      </c>
      <c r="E28" s="11" t="str">
        <f t="shared" si="1"/>
        <v>10011:48|10003:1440|10004:99|10014:34</v>
      </c>
      <c r="F28" s="11"/>
      <c r="G28" s="12" t="s">
        <v>133</v>
      </c>
      <c r="H28" s="12" t="s">
        <v>134</v>
      </c>
      <c r="I28" s="11" t="s">
        <v>135</v>
      </c>
      <c r="J28" s="15" t="s">
        <v>136</v>
      </c>
      <c r="K28" s="26"/>
      <c r="L28" s="26"/>
      <c r="M28" s="26"/>
      <c r="O28" s="18" t="s">
        <v>107</v>
      </c>
      <c r="P28" t="s">
        <v>26</v>
      </c>
      <c r="Q28" s="2">
        <v>48</v>
      </c>
      <c r="R28" s="20" t="s">
        <v>57</v>
      </c>
      <c r="S28" s="18" t="s">
        <v>58</v>
      </c>
      <c r="T28" t="s">
        <v>26</v>
      </c>
      <c r="U28" s="16">
        <v>1440</v>
      </c>
      <c r="V28" s="20" t="s">
        <v>57</v>
      </c>
      <c r="W28" s="18" t="s">
        <v>40</v>
      </c>
      <c r="X28" t="s">
        <v>26</v>
      </c>
      <c r="Y28" s="2">
        <v>99</v>
      </c>
      <c r="Z28" s="20" t="s">
        <v>57</v>
      </c>
      <c r="AA28" s="18" t="s">
        <v>137</v>
      </c>
      <c r="AB28" t="s">
        <v>26</v>
      </c>
      <c r="AC28" s="2">
        <v>34</v>
      </c>
      <c r="AD28" s="20"/>
      <c r="AF28" s="20"/>
      <c r="AG28" s="1"/>
    </row>
    <row r="29" spans="1:33" ht="14.5" thickBot="1" x14ac:dyDescent="0.35">
      <c r="A29" s="9">
        <v>25</v>
      </c>
      <c r="B29" s="9">
        <v>25</v>
      </c>
      <c r="C29" s="9"/>
      <c r="D29" s="10" t="s">
        <v>138</v>
      </c>
      <c r="E29" s="11" t="str">
        <f t="shared" si="1"/>
        <v>10002:12|10003:360|10004:90|10005:25</v>
      </c>
      <c r="F29" s="11"/>
      <c r="G29" s="12" t="s">
        <v>139</v>
      </c>
      <c r="H29" s="12" t="s">
        <v>139</v>
      </c>
      <c r="I29" s="11" t="s">
        <v>140</v>
      </c>
      <c r="J29" s="15" t="s">
        <v>141</v>
      </c>
      <c r="K29" s="26"/>
      <c r="L29" s="26"/>
      <c r="M29" s="26"/>
      <c r="O29" s="18" t="s">
        <v>56</v>
      </c>
      <c r="P29" t="s">
        <v>26</v>
      </c>
      <c r="Q29" s="2">
        <v>12</v>
      </c>
      <c r="R29" s="20" t="s">
        <v>57</v>
      </c>
      <c r="S29" s="18" t="s">
        <v>58</v>
      </c>
      <c r="T29" t="s">
        <v>26</v>
      </c>
      <c r="U29" s="16">
        <v>360</v>
      </c>
      <c r="V29" s="20" t="s">
        <v>57</v>
      </c>
      <c r="W29" s="18" t="s">
        <v>40</v>
      </c>
      <c r="X29" t="s">
        <v>26</v>
      </c>
      <c r="Y29" s="2">
        <v>90</v>
      </c>
      <c r="Z29" s="20" t="s">
        <v>57</v>
      </c>
      <c r="AA29" s="18" t="s">
        <v>59</v>
      </c>
      <c r="AB29" t="s">
        <v>26</v>
      </c>
      <c r="AC29" s="2">
        <v>25</v>
      </c>
      <c r="AD29" s="20"/>
      <c r="AF29" s="20"/>
      <c r="AG29" s="1"/>
    </row>
    <row r="30" spans="1:33" ht="14.5" thickBot="1" x14ac:dyDescent="0.35">
      <c r="A30" s="9">
        <v>26</v>
      </c>
      <c r="B30" s="9">
        <v>26</v>
      </c>
      <c r="C30" s="9"/>
      <c r="D30" s="10" t="s">
        <v>142</v>
      </c>
      <c r="E30" s="11" t="str">
        <f t="shared" si="1"/>
        <v>10002:20|10003:600|10004:150|10006:45</v>
      </c>
      <c r="F30" s="11"/>
      <c r="G30" s="12" t="s">
        <v>143</v>
      </c>
      <c r="H30" s="12" t="s">
        <v>143</v>
      </c>
      <c r="I30" s="11" t="s">
        <v>144</v>
      </c>
      <c r="J30" s="15" t="s">
        <v>145</v>
      </c>
      <c r="K30" s="26"/>
      <c r="L30" s="26"/>
      <c r="M30" s="26"/>
      <c r="O30" s="18" t="s">
        <v>56</v>
      </c>
      <c r="P30" t="s">
        <v>26</v>
      </c>
      <c r="Q30" s="2">
        <v>20</v>
      </c>
      <c r="R30" s="20" t="s">
        <v>57</v>
      </c>
      <c r="S30" s="18" t="s">
        <v>58</v>
      </c>
      <c r="T30" t="s">
        <v>26</v>
      </c>
      <c r="U30" s="16">
        <v>600</v>
      </c>
      <c r="V30" s="20" t="s">
        <v>57</v>
      </c>
      <c r="W30" s="18" t="s">
        <v>40</v>
      </c>
      <c r="X30" t="s">
        <v>26</v>
      </c>
      <c r="Y30" s="2">
        <v>150</v>
      </c>
      <c r="Z30" s="20" t="s">
        <v>57</v>
      </c>
      <c r="AA30" s="18" t="s">
        <v>131</v>
      </c>
      <c r="AB30" t="s">
        <v>26</v>
      </c>
      <c r="AC30" s="2">
        <v>45</v>
      </c>
      <c r="AD30" s="20"/>
      <c r="AF30" s="20"/>
      <c r="AG30" s="1"/>
    </row>
    <row r="31" spans="1:33" ht="14.5" thickBot="1" x14ac:dyDescent="0.35">
      <c r="A31" s="9">
        <v>27</v>
      </c>
      <c r="B31" s="9">
        <v>27</v>
      </c>
      <c r="C31" s="9"/>
      <c r="D31" s="11" t="s">
        <v>146</v>
      </c>
      <c r="E31" s="11" t="str">
        <f t="shared" si="1"/>
        <v>10002:25|10004:100</v>
      </c>
      <c r="F31" s="11"/>
      <c r="G31" s="12" t="s">
        <v>147</v>
      </c>
      <c r="H31" s="12" t="s">
        <v>147</v>
      </c>
      <c r="I31" s="11" t="s">
        <v>148</v>
      </c>
      <c r="J31" s="15" t="s">
        <v>149</v>
      </c>
      <c r="K31" s="26"/>
      <c r="L31" s="26"/>
      <c r="M31" s="26"/>
      <c r="O31" s="18" t="s">
        <v>56</v>
      </c>
      <c r="P31" t="s">
        <v>26</v>
      </c>
      <c r="Q31" s="2">
        <v>25</v>
      </c>
      <c r="R31" s="20" t="s">
        <v>57</v>
      </c>
      <c r="S31" s="18" t="s">
        <v>40</v>
      </c>
      <c r="T31" t="s">
        <v>26</v>
      </c>
      <c r="U31" s="16" t="s">
        <v>150</v>
      </c>
      <c r="V31" s="20"/>
      <c r="W31" s="18"/>
      <c r="Y31" s="2"/>
      <c r="Z31" s="20"/>
      <c r="AA31" s="18"/>
      <c r="AC31" s="2"/>
      <c r="AD31" s="20"/>
      <c r="AF31" s="20"/>
      <c r="AG31" s="1"/>
    </row>
    <row r="32" spans="1:33" ht="14.5" thickBot="1" x14ac:dyDescent="0.35">
      <c r="A32" s="9">
        <v>30</v>
      </c>
      <c r="B32" s="9">
        <v>30</v>
      </c>
      <c r="C32" s="9"/>
      <c r="D32" s="11" t="s">
        <v>151</v>
      </c>
      <c r="E32" s="11" t="str">
        <f t="shared" si="1"/>
        <v>10023:1000</v>
      </c>
      <c r="F32" s="11"/>
      <c r="G32" s="12" t="s">
        <v>152</v>
      </c>
      <c r="H32" s="12" t="s">
        <v>152</v>
      </c>
      <c r="I32" s="11" t="s">
        <v>153</v>
      </c>
      <c r="J32" s="15" t="s">
        <v>154</v>
      </c>
      <c r="K32" s="26"/>
      <c r="L32" s="26"/>
      <c r="M32" s="26"/>
      <c r="O32" s="18" t="s">
        <v>155</v>
      </c>
      <c r="P32" t="s">
        <v>26</v>
      </c>
      <c r="Q32" s="2">
        <v>1000</v>
      </c>
      <c r="R32" s="20"/>
      <c r="S32" s="18"/>
      <c r="U32" s="16"/>
      <c r="V32" s="20"/>
      <c r="W32" s="18"/>
      <c r="Y32" s="2"/>
      <c r="Z32" s="20"/>
      <c r="AA32" s="18"/>
      <c r="AC32" s="2"/>
      <c r="AD32" s="20"/>
      <c r="AF32" s="20"/>
      <c r="AG32" s="1"/>
    </row>
    <row r="33" spans="1:21" ht="14.5" thickBot="1" x14ac:dyDescent="0.35">
      <c r="A33" s="9">
        <v>31</v>
      </c>
      <c r="B33" s="9">
        <v>31</v>
      </c>
      <c r="C33" s="13">
        <v>1</v>
      </c>
      <c r="D33" s="14" t="s">
        <v>156</v>
      </c>
      <c r="E33" s="11" t="str">
        <f t="shared" si="1"/>
        <v/>
      </c>
      <c r="I33" s="15" t="s">
        <v>157</v>
      </c>
      <c r="J33" s="15" t="s">
        <v>195</v>
      </c>
      <c r="K33" s="26"/>
      <c r="L33" s="26"/>
      <c r="M33" s="26"/>
    </row>
    <row r="34" spans="1:21" ht="14.5" thickBot="1" x14ac:dyDescent="0.35">
      <c r="A34" s="9">
        <v>32</v>
      </c>
      <c r="B34" s="9">
        <v>32</v>
      </c>
      <c r="C34" s="6"/>
      <c r="D34" s="15" t="s">
        <v>158</v>
      </c>
      <c r="E34" s="11" t="str">
        <f t="shared" si="1"/>
        <v>10029:500</v>
      </c>
      <c r="F34">
        <v>2</v>
      </c>
      <c r="G34" s="1" t="s">
        <v>159</v>
      </c>
      <c r="H34" s="1" t="s">
        <v>159</v>
      </c>
      <c r="I34" s="15" t="s">
        <v>160</v>
      </c>
      <c r="J34" s="15" t="s">
        <v>161</v>
      </c>
      <c r="K34" s="26"/>
      <c r="L34" s="26"/>
      <c r="M34" s="26"/>
      <c r="O34" s="1" t="s">
        <v>162</v>
      </c>
      <c r="P34" t="s">
        <v>26</v>
      </c>
      <c r="Q34" s="2">
        <v>500</v>
      </c>
    </row>
    <row r="35" spans="1:21" ht="14.5" thickBot="1" x14ac:dyDescent="0.35">
      <c r="A35" s="9">
        <v>33</v>
      </c>
      <c r="B35" s="9">
        <v>33</v>
      </c>
      <c r="C35" s="6"/>
      <c r="D35" s="15" t="s">
        <v>163</v>
      </c>
      <c r="E35" s="11" t="str">
        <f t="shared" si="1"/>
        <v>10029:300</v>
      </c>
      <c r="F35">
        <v>2</v>
      </c>
      <c r="G35" s="1" t="s">
        <v>164</v>
      </c>
      <c r="H35" s="1" t="s">
        <v>164</v>
      </c>
      <c r="I35" s="15" t="s">
        <v>165</v>
      </c>
      <c r="J35" s="15" t="s">
        <v>166</v>
      </c>
      <c r="K35" s="26"/>
      <c r="L35" s="26"/>
      <c r="M35" s="26"/>
      <c r="O35" s="1" t="s">
        <v>162</v>
      </c>
      <c r="P35" t="s">
        <v>26</v>
      </c>
      <c r="Q35" s="2">
        <v>300</v>
      </c>
    </row>
    <row r="36" spans="1:21" ht="14.5" thickBot="1" x14ac:dyDescent="0.35">
      <c r="A36" s="9">
        <v>34</v>
      </c>
      <c r="B36" s="9">
        <v>34</v>
      </c>
      <c r="C36" s="6"/>
      <c r="D36" s="15" t="s">
        <v>167</v>
      </c>
      <c r="E36" s="11" t="str">
        <f t="shared" si="1"/>
        <v>10029:100</v>
      </c>
      <c r="F36">
        <v>2</v>
      </c>
      <c r="G36" s="1" t="s">
        <v>168</v>
      </c>
      <c r="H36" s="1" t="s">
        <v>168</v>
      </c>
      <c r="I36" s="15" t="s">
        <v>169</v>
      </c>
      <c r="J36" s="15" t="s">
        <v>170</v>
      </c>
      <c r="K36" s="26"/>
      <c r="L36" s="26"/>
      <c r="M36" s="26"/>
      <c r="O36" s="1" t="s">
        <v>162</v>
      </c>
      <c r="P36" t="s">
        <v>26</v>
      </c>
      <c r="Q36" s="2">
        <v>100</v>
      </c>
    </row>
    <row r="37" spans="1:21" ht="14.5" thickBot="1" x14ac:dyDescent="0.35">
      <c r="A37" s="9">
        <v>35</v>
      </c>
      <c r="B37" s="9">
        <v>35</v>
      </c>
      <c r="C37" s="6"/>
      <c r="D37" s="15" t="s">
        <v>171</v>
      </c>
      <c r="E37" s="11" t="str">
        <f t="shared" si="1"/>
        <v>10030:1000|10003:5000</v>
      </c>
      <c r="G37" s="1" t="s">
        <v>172</v>
      </c>
      <c r="H37" s="1" t="s">
        <v>173</v>
      </c>
      <c r="I37" s="15" t="s">
        <v>174</v>
      </c>
      <c r="J37" s="15" t="s">
        <v>194</v>
      </c>
      <c r="K37" s="26"/>
      <c r="L37" s="26"/>
      <c r="M37" s="26"/>
      <c r="O37" s="1" t="s">
        <v>73</v>
      </c>
      <c r="P37" t="s">
        <v>26</v>
      </c>
      <c r="Q37" s="2">
        <v>1000</v>
      </c>
      <c r="R37" t="s">
        <v>57</v>
      </c>
      <c r="S37" s="2">
        <v>10003</v>
      </c>
      <c r="T37" t="s">
        <v>26</v>
      </c>
      <c r="U37" s="1" t="s">
        <v>175</v>
      </c>
    </row>
    <row r="38" spans="1:21" ht="14.5" thickBot="1" x14ac:dyDescent="0.35">
      <c r="A38" s="9">
        <v>36</v>
      </c>
      <c r="B38" s="9">
        <v>36</v>
      </c>
      <c r="D38" s="15" t="s">
        <v>177</v>
      </c>
      <c r="E38" s="23" t="s">
        <v>179</v>
      </c>
      <c r="G38" s="22" t="s">
        <v>180</v>
      </c>
      <c r="I38" s="22" t="s">
        <v>182</v>
      </c>
      <c r="J38" s="23" t="s">
        <v>196</v>
      </c>
      <c r="K38" s="23">
        <v>1</v>
      </c>
      <c r="L38" s="23"/>
      <c r="M38" s="23" t="s">
        <v>243</v>
      </c>
      <c r="N38">
        <v>10</v>
      </c>
      <c r="O38" s="22" t="s">
        <v>183</v>
      </c>
      <c r="P38" s="23" t="s">
        <v>184</v>
      </c>
      <c r="Q38" s="2">
        <v>200</v>
      </c>
      <c r="R38" s="23" t="s">
        <v>185</v>
      </c>
      <c r="S38" s="24">
        <v>10028</v>
      </c>
      <c r="T38" s="23" t="s">
        <v>190</v>
      </c>
      <c r="U38" s="22" t="s">
        <v>191</v>
      </c>
    </row>
    <row r="39" spans="1:21" ht="14.5" thickBot="1" x14ac:dyDescent="0.35">
      <c r="A39" s="9">
        <v>37</v>
      </c>
      <c r="B39" s="9">
        <v>37</v>
      </c>
      <c r="D39" s="15" t="s">
        <v>178</v>
      </c>
      <c r="E39" s="23" t="s">
        <v>200</v>
      </c>
      <c r="G39" s="22" t="s">
        <v>223</v>
      </c>
      <c r="H39" s="22" t="s">
        <v>181</v>
      </c>
      <c r="I39" s="22" t="s">
        <v>228</v>
      </c>
      <c r="J39" s="23" t="s">
        <v>197</v>
      </c>
      <c r="K39" s="23">
        <v>1</v>
      </c>
      <c r="L39" s="23"/>
      <c r="M39" s="23" t="s">
        <v>244</v>
      </c>
      <c r="N39">
        <v>10</v>
      </c>
      <c r="O39" s="22" t="s">
        <v>186</v>
      </c>
      <c r="P39" s="22" t="s">
        <v>184</v>
      </c>
      <c r="Q39" s="2">
        <v>1500</v>
      </c>
      <c r="R39" s="23" t="s">
        <v>185</v>
      </c>
      <c r="S39" s="24">
        <v>10003</v>
      </c>
      <c r="T39" s="23" t="s">
        <v>184</v>
      </c>
      <c r="U39" s="22" t="s">
        <v>187</v>
      </c>
    </row>
    <row r="40" spans="1:21" x14ac:dyDescent="0.3">
      <c r="A40" s="25">
        <v>38</v>
      </c>
      <c r="B40" s="25">
        <v>38</v>
      </c>
      <c r="D40" s="15" t="s">
        <v>193</v>
      </c>
      <c r="E40" s="23" t="s">
        <v>179</v>
      </c>
      <c r="G40" s="22" t="s">
        <v>188</v>
      </c>
      <c r="I40" s="26" t="s">
        <v>189</v>
      </c>
      <c r="J40" s="23" t="s">
        <v>198</v>
      </c>
      <c r="K40" s="23">
        <v>1</v>
      </c>
      <c r="L40" s="23"/>
      <c r="M40" s="23" t="s">
        <v>242</v>
      </c>
      <c r="N40">
        <v>10</v>
      </c>
      <c r="O40" s="22" t="s">
        <v>183</v>
      </c>
      <c r="P40" s="23" t="s">
        <v>190</v>
      </c>
      <c r="Q40" s="2">
        <v>200</v>
      </c>
      <c r="R40" s="23" t="s">
        <v>185</v>
      </c>
      <c r="S40" s="2">
        <v>10028</v>
      </c>
      <c r="T40" s="23" t="s">
        <v>190</v>
      </c>
      <c r="U40" s="22" t="s">
        <v>191</v>
      </c>
    </row>
    <row r="41" spans="1:21" x14ac:dyDescent="0.3">
      <c r="A41" s="25">
        <v>39</v>
      </c>
      <c r="B41" s="25">
        <v>39</v>
      </c>
      <c r="D41" s="15" t="s">
        <v>192</v>
      </c>
      <c r="E41" s="23" t="str">
        <f>O41&amp;P41&amp;Q41&amp;R41&amp;S41&amp;T41&amp;U41</f>
        <v>10003:5000|10004:100</v>
      </c>
      <c r="G41" s="22" t="s">
        <v>224</v>
      </c>
      <c r="I41" s="26" t="s">
        <v>229</v>
      </c>
      <c r="J41" s="23" t="s">
        <v>199</v>
      </c>
      <c r="K41" s="23">
        <v>1</v>
      </c>
      <c r="L41" s="23"/>
      <c r="M41" s="23" t="s">
        <v>245</v>
      </c>
      <c r="N41">
        <v>10</v>
      </c>
      <c r="O41" s="22" t="s">
        <v>201</v>
      </c>
      <c r="P41" s="23" t="s">
        <v>190</v>
      </c>
      <c r="Q41" s="2">
        <v>5000</v>
      </c>
      <c r="R41" s="23" t="s">
        <v>185</v>
      </c>
      <c r="S41" s="2">
        <v>10004</v>
      </c>
      <c r="T41" s="23" t="s">
        <v>190</v>
      </c>
      <c r="U41" s="22" t="s">
        <v>191</v>
      </c>
    </row>
    <row r="42" spans="1:21" x14ac:dyDescent="0.3">
      <c r="A42" s="25">
        <v>40</v>
      </c>
      <c r="B42" s="25">
        <v>40</v>
      </c>
      <c r="D42" s="15" t="s">
        <v>202</v>
      </c>
      <c r="E42" s="23" t="s">
        <v>179</v>
      </c>
      <c r="G42" s="22" t="s">
        <v>205</v>
      </c>
      <c r="I42" s="26" t="s">
        <v>206</v>
      </c>
      <c r="J42" s="23" t="s">
        <v>208</v>
      </c>
      <c r="K42" s="23">
        <v>1</v>
      </c>
      <c r="L42" s="23"/>
      <c r="M42" s="23" t="s">
        <v>242</v>
      </c>
      <c r="N42">
        <v>10</v>
      </c>
      <c r="O42" s="22" t="s">
        <v>183</v>
      </c>
      <c r="P42" s="23" t="s">
        <v>190</v>
      </c>
      <c r="Q42" s="2">
        <v>200</v>
      </c>
      <c r="R42" s="23" t="s">
        <v>185</v>
      </c>
      <c r="S42" s="2">
        <v>10028</v>
      </c>
      <c r="T42" s="23" t="s">
        <v>190</v>
      </c>
      <c r="U42" s="22" t="s">
        <v>191</v>
      </c>
    </row>
    <row r="43" spans="1:21" x14ac:dyDescent="0.3">
      <c r="A43" s="25">
        <v>41</v>
      </c>
      <c r="B43" s="27">
        <v>41</v>
      </c>
      <c r="D43" s="15" t="s">
        <v>203</v>
      </c>
      <c r="E43" s="23" t="str">
        <f>O43&amp;P43&amp;Q43&amp;R43&amp;S43&amp;T43&amp;U43</f>
        <v>10005:200|10004:100</v>
      </c>
      <c r="G43" s="22" t="s">
        <v>225</v>
      </c>
      <c r="I43" s="26" t="s">
        <v>230</v>
      </c>
      <c r="J43" s="23" t="s">
        <v>207</v>
      </c>
      <c r="K43" s="23">
        <v>1</v>
      </c>
      <c r="L43" s="23"/>
      <c r="M43" s="23" t="s">
        <v>246</v>
      </c>
      <c r="N43">
        <v>10</v>
      </c>
      <c r="O43" s="22" t="s">
        <v>209</v>
      </c>
      <c r="P43" s="23" t="s">
        <v>190</v>
      </c>
      <c r="Q43" s="2">
        <v>200</v>
      </c>
      <c r="R43" s="23" t="s">
        <v>185</v>
      </c>
      <c r="S43" s="2">
        <v>10004</v>
      </c>
      <c r="T43" s="23" t="s">
        <v>190</v>
      </c>
      <c r="U43" s="22" t="s">
        <v>191</v>
      </c>
    </row>
    <row r="44" spans="1:21" x14ac:dyDescent="0.3">
      <c r="A44" s="25">
        <v>42</v>
      </c>
      <c r="B44" s="25">
        <v>42</v>
      </c>
      <c r="D44" s="15" t="s">
        <v>210</v>
      </c>
      <c r="E44" s="23" t="s">
        <v>179</v>
      </c>
      <c r="G44" s="22" t="s">
        <v>212</v>
      </c>
      <c r="I44" s="26" t="s">
        <v>213</v>
      </c>
      <c r="J44" s="23" t="s">
        <v>215</v>
      </c>
      <c r="K44" s="23">
        <v>1</v>
      </c>
      <c r="L44" s="23"/>
      <c r="M44" s="23" t="s">
        <v>242</v>
      </c>
      <c r="N44">
        <v>10</v>
      </c>
    </row>
    <row r="45" spans="1:21" x14ac:dyDescent="0.3">
      <c r="A45" s="25">
        <v>43</v>
      </c>
      <c r="B45" s="27">
        <v>43</v>
      </c>
      <c r="D45" s="15" t="s">
        <v>211</v>
      </c>
      <c r="E45" s="23" t="s">
        <v>179</v>
      </c>
      <c r="G45" s="22" t="s">
        <v>226</v>
      </c>
      <c r="I45" s="26" t="s">
        <v>231</v>
      </c>
      <c r="J45" s="23" t="s">
        <v>214</v>
      </c>
      <c r="K45" s="23">
        <v>1</v>
      </c>
      <c r="L45" s="23"/>
      <c r="M45" s="23" t="s">
        <v>242</v>
      </c>
      <c r="N45">
        <v>10</v>
      </c>
    </row>
    <row r="46" spans="1:21" x14ac:dyDescent="0.3">
      <c r="A46" s="25">
        <v>44</v>
      </c>
      <c r="B46" s="25">
        <v>44</v>
      </c>
      <c r="D46" s="15" t="s">
        <v>218</v>
      </c>
      <c r="E46" s="23" t="s">
        <v>179</v>
      </c>
      <c r="G46" s="22" t="s">
        <v>216</v>
      </c>
      <c r="I46" s="26" t="s">
        <v>217</v>
      </c>
      <c r="J46" s="23" t="s">
        <v>221</v>
      </c>
      <c r="K46" s="23">
        <v>1</v>
      </c>
      <c r="L46" s="23"/>
      <c r="M46" s="23" t="s">
        <v>242</v>
      </c>
      <c r="N46">
        <v>10</v>
      </c>
    </row>
    <row r="47" spans="1:21" x14ac:dyDescent="0.3">
      <c r="A47" s="25">
        <v>45</v>
      </c>
      <c r="B47" s="27">
        <v>45</v>
      </c>
      <c r="D47" s="15" t="s">
        <v>219</v>
      </c>
      <c r="E47" s="23" t="s">
        <v>179</v>
      </c>
      <c r="G47" s="22" t="s">
        <v>227</v>
      </c>
      <c r="I47" s="26" t="s">
        <v>232</v>
      </c>
      <c r="J47" s="23" t="s">
        <v>220</v>
      </c>
      <c r="K47" s="23">
        <v>1</v>
      </c>
      <c r="L47" s="23"/>
      <c r="M47" s="23" t="s">
        <v>242</v>
      </c>
      <c r="N47">
        <v>10</v>
      </c>
    </row>
    <row r="48" spans="1:21" x14ac:dyDescent="0.3">
      <c r="A48" s="25">
        <v>46</v>
      </c>
      <c r="B48" s="27">
        <v>46</v>
      </c>
      <c r="D48" s="15" t="s">
        <v>241</v>
      </c>
      <c r="K48" s="23">
        <v>1</v>
      </c>
      <c r="L48">
        <v>1</v>
      </c>
      <c r="M48" s="23" t="s">
        <v>251</v>
      </c>
      <c r="N48">
        <v>10</v>
      </c>
    </row>
  </sheetData>
  <phoneticPr fontId="5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E8E8-2634-44EB-9E01-89D167EADC9B}">
  <dimension ref="C2:J21"/>
  <sheetViews>
    <sheetView workbookViewId="0">
      <selection activeCell="C21" sqref="C13:C21"/>
    </sheetView>
  </sheetViews>
  <sheetFormatPr defaultRowHeight="14" x14ac:dyDescent="0.3"/>
  <sheetData>
    <row r="2" spans="3:10" x14ac:dyDescent="0.3">
      <c r="C2">
        <v>10030</v>
      </c>
      <c r="D2">
        <v>1500</v>
      </c>
      <c r="E2">
        <v>10003</v>
      </c>
      <c r="F2">
        <v>5000</v>
      </c>
      <c r="I2">
        <f>D2/2</f>
        <v>750</v>
      </c>
      <c r="J2">
        <f>F2/2</f>
        <v>2500</v>
      </c>
    </row>
    <row r="3" spans="3:10" x14ac:dyDescent="0.3">
      <c r="C3">
        <v>10002</v>
      </c>
      <c r="D3">
        <v>200</v>
      </c>
      <c r="E3">
        <v>10028</v>
      </c>
      <c r="F3">
        <v>100</v>
      </c>
      <c r="I3">
        <f t="shared" ref="I3:I10" si="0">D3/2</f>
        <v>100</v>
      </c>
      <c r="J3">
        <f t="shared" ref="J3:J10" si="1">F3/2</f>
        <v>50</v>
      </c>
    </row>
    <row r="4" spans="3:10" x14ac:dyDescent="0.3">
      <c r="C4">
        <v>10003</v>
      </c>
      <c r="D4">
        <v>5000</v>
      </c>
      <c r="E4">
        <v>10004</v>
      </c>
      <c r="F4">
        <v>100</v>
      </c>
      <c r="I4">
        <f t="shared" si="0"/>
        <v>2500</v>
      </c>
      <c r="J4">
        <f t="shared" si="1"/>
        <v>50</v>
      </c>
    </row>
    <row r="5" spans="3:10" x14ac:dyDescent="0.3">
      <c r="C5">
        <v>10002</v>
      </c>
      <c r="D5">
        <v>200</v>
      </c>
      <c r="E5">
        <v>10028</v>
      </c>
      <c r="F5">
        <v>100</v>
      </c>
      <c r="I5">
        <f t="shared" si="0"/>
        <v>100</v>
      </c>
      <c r="J5">
        <f t="shared" si="1"/>
        <v>50</v>
      </c>
    </row>
    <row r="6" spans="3:10" x14ac:dyDescent="0.3">
      <c r="C6">
        <v>10005</v>
      </c>
      <c r="D6">
        <v>200</v>
      </c>
      <c r="E6">
        <v>10004</v>
      </c>
      <c r="F6">
        <v>100</v>
      </c>
      <c r="I6">
        <f t="shared" si="0"/>
        <v>100</v>
      </c>
      <c r="J6">
        <f t="shared" si="1"/>
        <v>50</v>
      </c>
    </row>
    <row r="7" spans="3:10" x14ac:dyDescent="0.3">
      <c r="C7">
        <v>10002</v>
      </c>
      <c r="D7">
        <v>200</v>
      </c>
      <c r="E7">
        <v>10028</v>
      </c>
      <c r="F7">
        <v>100</v>
      </c>
      <c r="I7">
        <f t="shared" si="0"/>
        <v>100</v>
      </c>
      <c r="J7">
        <f t="shared" si="1"/>
        <v>50</v>
      </c>
    </row>
    <row r="8" spans="3:10" x14ac:dyDescent="0.3">
      <c r="C8">
        <v>10002</v>
      </c>
      <c r="D8">
        <v>200</v>
      </c>
      <c r="E8">
        <v>10028</v>
      </c>
      <c r="F8">
        <v>100</v>
      </c>
      <c r="I8">
        <f t="shared" si="0"/>
        <v>100</v>
      </c>
      <c r="J8">
        <f t="shared" si="1"/>
        <v>50</v>
      </c>
    </row>
    <row r="9" spans="3:10" x14ac:dyDescent="0.3">
      <c r="C9">
        <v>10002</v>
      </c>
      <c r="D9">
        <v>200</v>
      </c>
      <c r="E9">
        <v>10028</v>
      </c>
      <c r="F9">
        <v>100</v>
      </c>
      <c r="I9">
        <f t="shared" si="0"/>
        <v>100</v>
      </c>
      <c r="J9">
        <f t="shared" si="1"/>
        <v>50</v>
      </c>
    </row>
    <row r="10" spans="3:10" x14ac:dyDescent="0.3">
      <c r="C10">
        <v>10002</v>
      </c>
      <c r="D10">
        <v>200</v>
      </c>
      <c r="E10">
        <v>10028</v>
      </c>
      <c r="F10">
        <v>100</v>
      </c>
      <c r="I10">
        <f t="shared" si="0"/>
        <v>100</v>
      </c>
      <c r="J10">
        <f t="shared" si="1"/>
        <v>50</v>
      </c>
    </row>
    <row r="13" spans="3:10" x14ac:dyDescent="0.3">
      <c r="C13" t="str">
        <f>C2&amp;":"&amp;I2&amp;"|"&amp;E2&amp;":"&amp;J2</f>
        <v>10030:750|10003:2500</v>
      </c>
    </row>
    <row r="14" spans="3:10" x14ac:dyDescent="0.3">
      <c r="C14" t="str">
        <f t="shared" ref="C14:C21" si="2">C3&amp;":"&amp;I3&amp;"|"&amp;E3&amp;":"&amp;J3</f>
        <v>10002:100|10028:50</v>
      </c>
    </row>
    <row r="15" spans="3:10" x14ac:dyDescent="0.3">
      <c r="C15" t="str">
        <f t="shared" si="2"/>
        <v>10003:2500|10004:50</v>
      </c>
    </row>
    <row r="16" spans="3:10" x14ac:dyDescent="0.3">
      <c r="C16" t="str">
        <f t="shared" si="2"/>
        <v>10002:100|10028:50</v>
      </c>
    </row>
    <row r="17" spans="3:3" x14ac:dyDescent="0.3">
      <c r="C17" t="str">
        <f t="shared" si="2"/>
        <v>10005:100|10004:50</v>
      </c>
    </row>
    <row r="18" spans="3:3" x14ac:dyDescent="0.3">
      <c r="C18" t="str">
        <f t="shared" si="2"/>
        <v>10002:100|10028:50</v>
      </c>
    </row>
    <row r="19" spans="3:3" x14ac:dyDescent="0.3">
      <c r="C19" t="str">
        <f t="shared" si="2"/>
        <v>10002:100|10028:50</v>
      </c>
    </row>
    <row r="20" spans="3:3" x14ac:dyDescent="0.3">
      <c r="C20" t="str">
        <f t="shared" si="2"/>
        <v>10002:100|10028:50</v>
      </c>
    </row>
    <row r="21" spans="3:3" x14ac:dyDescent="0.3">
      <c r="C21" t="str">
        <f t="shared" si="2"/>
        <v>10002:100|10028:50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2545052536@qq.com</cp:lastModifiedBy>
  <dcterms:created xsi:type="dcterms:W3CDTF">2015-06-05T18:19:00Z</dcterms:created>
  <dcterms:modified xsi:type="dcterms:W3CDTF">2024-05-30T08:14:09Z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C3EB717AFA8F479982EBC5284B8C2147_12</vt:lpwstr>
  </property>
  <property fmtid="{D5CDD505-2E9C-101B-9397-08002B2CF9AE}" pid="3" name="KSOProductBuildVer">
    <vt:lpwstr>2052-11.1.0.14036</vt:lpwstr>
  </property>
</Properties>
</file>