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516B39E7-001B-4C8E-A173-CDF36487D0A0}" xr6:coauthVersionLast="47" xr6:coauthVersionMax="47" xr10:uidLastSave="{00000000-0000-0000-0000-000000000000}"/>
  <bookViews>
    <workbookView xWindow="-110" yWindow="-110" windowWidth="19420" windowHeight="10300" xr2:uid="{A8D9E138-0E6D-4FC7-AAAC-FB556D0FD6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5" i="1"/>
  <c r="O6" i="1"/>
  <c r="O7" i="1"/>
  <c r="O8" i="1"/>
  <c r="O9" i="1"/>
  <c r="O10" i="1"/>
  <c r="O11" i="1"/>
  <c r="O12" i="1"/>
  <c r="O13" i="1"/>
  <c r="O5" i="1"/>
  <c r="N6" i="1"/>
  <c r="N7" i="1"/>
  <c r="N8" i="1"/>
  <c r="N9" i="1"/>
  <c r="N10" i="1"/>
  <c r="N11" i="1"/>
  <c r="N12" i="1"/>
  <c r="N13" i="1"/>
  <c r="N5" i="1"/>
  <c r="G12" i="1"/>
  <c r="G13" i="1"/>
  <c r="M13" i="1"/>
  <c r="J11" i="1"/>
  <c r="M6" i="1"/>
  <c r="M7" i="1"/>
  <c r="M8" i="1"/>
  <c r="M9" i="1"/>
  <c r="M10" i="1"/>
  <c r="M11" i="1"/>
  <c r="M12" i="1"/>
  <c r="M5" i="1"/>
  <c r="G6" i="1"/>
  <c r="G7" i="1"/>
  <c r="G8" i="1"/>
  <c r="G9" i="1"/>
  <c r="G10" i="1"/>
  <c r="G11" i="1"/>
  <c r="G5" i="1"/>
  <c r="J6" i="1"/>
  <c r="J7" i="1"/>
  <c r="J8" i="1"/>
  <c r="J9" i="1"/>
  <c r="J10" i="1"/>
  <c r="J12" i="1"/>
  <c r="J13" i="1"/>
  <c r="J5" i="1"/>
  <c r="F6" i="1"/>
  <c r="F7" i="1"/>
  <c r="F8" i="1"/>
  <c r="F9" i="1"/>
  <c r="F10" i="1"/>
  <c r="F11" i="1"/>
  <c r="F12" i="1"/>
  <c r="F13" i="1"/>
  <c r="F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D1" authorId="0" shapeId="0" xr:uid="{859A5151-BA44-495C-A0C1-6A1C9430DE9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 可跳过
0 不可跳过</t>
        </r>
      </text>
    </comment>
    <comment ref="E1" authorId="0" shapeId="0" xr:uid="{FFC96866-209D-49A3-BD44-CB4CB8E7F9A8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0:不进入卡池，不会被抽到
1：进入卡池，会被抽到</t>
        </r>
      </text>
    </comment>
  </commentList>
</comments>
</file>

<file path=xl/sharedStrings.xml><?xml version="1.0" encoding="utf-8"?>
<sst xmlns="http://schemas.openxmlformats.org/spreadsheetml/2006/main" count="98" uniqueCount="74">
  <si>
    <t>稀有度</t>
  </si>
  <si>
    <t>稀有度命名</t>
  </si>
  <si>
    <t>最高等级</t>
  </si>
  <si>
    <t>最高星级</t>
  </si>
  <si>
    <t>星级提升值</t>
  </si>
  <si>
    <t>一般</t>
  </si>
  <si>
    <t>优秀</t>
  </si>
  <si>
    <t>精良</t>
  </si>
  <si>
    <t>稀有</t>
  </si>
  <si>
    <t>史诗</t>
  </si>
  <si>
    <t>传奇</t>
  </si>
  <si>
    <t>英雄</t>
  </si>
  <si>
    <t>天赐</t>
  </si>
  <si>
    <t>神铸</t>
  </si>
  <si>
    <t>id</t>
    <phoneticPr fontId="3" type="noConversion"/>
  </si>
  <si>
    <t>f_id</t>
    <phoneticPr fontId="3" type="noConversion"/>
  </si>
  <si>
    <t>uint32</t>
    <phoneticPr fontId="3" type="noConversion"/>
  </si>
  <si>
    <t>f_quality</t>
    <phoneticPr fontId="3" type="noConversion"/>
  </si>
  <si>
    <t>byte</t>
    <phoneticPr fontId="3" type="noConversion"/>
  </si>
  <si>
    <t>f_qualityname</t>
    <phoneticPr fontId="3" type="noConversion"/>
  </si>
  <si>
    <t>f_initivalue</t>
    <phoneticPr fontId="3" type="noConversion"/>
  </si>
  <si>
    <t>ushort</t>
    <phoneticPr fontId="3" type="noConversion"/>
  </si>
  <si>
    <t>f_maxlevel</t>
    <phoneticPr fontId="3" type="noConversion"/>
  </si>
  <si>
    <t>f_maxstar</t>
    <phoneticPr fontId="3" type="noConversion"/>
  </si>
  <si>
    <t>f_upstarvalue</t>
    <phoneticPr fontId="3" type="noConversion"/>
  </si>
  <si>
    <t>f_upgradevalue</t>
    <phoneticPr fontId="3" type="noConversion"/>
  </si>
  <si>
    <t>是否进入卡池</t>
    <phoneticPr fontId="3" type="noConversion"/>
  </si>
  <si>
    <t>f_inQueue</t>
    <phoneticPr fontId="3" type="noConversion"/>
  </si>
  <si>
    <t>概率</t>
    <phoneticPr fontId="3" type="noConversion"/>
  </si>
  <si>
    <t>f_rate</t>
    <phoneticPr fontId="3" type="noConversion"/>
  </si>
  <si>
    <t>f_initicost</t>
    <phoneticPr fontId="3" type="noConversion"/>
  </si>
  <si>
    <t>f_preupgrade</t>
    <phoneticPr fontId="3" type="noConversion"/>
  </si>
  <si>
    <t>string</t>
    <phoneticPr fontId="3" type="noConversion"/>
  </si>
  <si>
    <t>升级初始消耗</t>
    <phoneticPr fontId="3" type="noConversion"/>
  </si>
  <si>
    <t>初始属性值</t>
    <phoneticPr fontId="3" type="noConversion"/>
  </si>
  <si>
    <t>:</t>
    <phoneticPr fontId="3" type="noConversion"/>
  </si>
  <si>
    <t>|</t>
    <phoneticPr fontId="3" type="noConversion"/>
  </si>
  <si>
    <t>每级属性提升</t>
    <phoneticPr fontId="3" type="noConversion"/>
  </si>
  <si>
    <t>每级消耗提升</t>
    <phoneticPr fontId="3" type="noConversion"/>
  </si>
  <si>
    <t>血脉提升消耗</t>
    <phoneticPr fontId="3" type="noConversion"/>
  </si>
  <si>
    <t>血脉觉醒消耗</t>
    <phoneticPr fontId="3" type="noConversion"/>
  </si>
  <si>
    <t>f_bloodgetcost</t>
    <phoneticPr fontId="3" type="noConversion"/>
  </si>
  <si>
    <t>f_bloodupcost</t>
    <phoneticPr fontId="3" type="noConversion"/>
  </si>
  <si>
    <t>336-100</t>
  </si>
  <si>
    <t>336-200</t>
  </si>
  <si>
    <t>336-300</t>
  </si>
  <si>
    <t>336-500</t>
  </si>
  <si>
    <t>336-600</t>
  </si>
  <si>
    <t>336-700</t>
  </si>
  <si>
    <t>336-1000</t>
  </si>
  <si>
    <t>血脉提升每级提升</t>
    <phoneticPr fontId="3" type="noConversion"/>
  </si>
  <si>
    <t>f_bloodpreupcost</t>
    <phoneticPr fontId="3" type="noConversion"/>
  </si>
  <si>
    <t>萃取奖励</t>
    <phoneticPr fontId="3" type="noConversion"/>
  </si>
  <si>
    <t>f_ExtractRewasrds</t>
    <phoneticPr fontId="3" type="noConversion"/>
  </si>
  <si>
    <t>升星消耗</t>
    <phoneticPr fontId="3" type="noConversion"/>
  </si>
  <si>
    <t>410-1</t>
    <phoneticPr fontId="3" type="noConversion"/>
  </si>
  <si>
    <t>411-1</t>
    <phoneticPr fontId="3" type="noConversion"/>
  </si>
  <si>
    <t>412-1</t>
    <phoneticPr fontId="3" type="noConversion"/>
  </si>
  <si>
    <t>413-1</t>
    <phoneticPr fontId="3" type="noConversion"/>
  </si>
  <si>
    <t>414-1</t>
    <phoneticPr fontId="3" type="noConversion"/>
  </si>
  <si>
    <t>415-1</t>
    <phoneticPr fontId="3" type="noConversion"/>
  </si>
  <si>
    <t>416-1</t>
    <phoneticPr fontId="3" type="noConversion"/>
  </si>
  <si>
    <t>417-1</t>
    <phoneticPr fontId="3" type="noConversion"/>
  </si>
  <si>
    <t>418-1</t>
    <phoneticPr fontId="3" type="noConversion"/>
  </si>
  <si>
    <t>f_upstarcost</t>
    <phoneticPr fontId="3" type="noConversion"/>
  </si>
  <si>
    <t>充值返还的道具id</t>
    <phoneticPr fontId="3" type="noConversion"/>
  </si>
  <si>
    <t>f_returnRewards</t>
    <phoneticPr fontId="3" type="noConversion"/>
  </si>
  <si>
    <t>血脉锁定消耗</t>
    <phoneticPr fontId="3" type="noConversion"/>
  </si>
  <si>
    <t>f_bloodlockcost</t>
    <phoneticPr fontId="3" type="noConversion"/>
  </si>
  <si>
    <t>336-1050</t>
    <phoneticPr fontId="3" type="noConversion"/>
  </si>
  <si>
    <t>336-1000</t>
    <phoneticPr fontId="3" type="noConversion"/>
  </si>
  <si>
    <t>1-150|1-300|1-450|1-700|1-1000</t>
    <phoneticPr fontId="3" type="noConversion"/>
  </si>
  <si>
    <t>是否可以跳过动画</t>
    <phoneticPr fontId="3" type="noConversion"/>
  </si>
  <si>
    <t>f_isSkipAnim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</si>
</sst>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rgb="FF00000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rgb="FF00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9" fontId="2" fillId="0" borderId="0" xfId="0" applyNumberFormat="1" applyFont="1">
      <alignment vertical="center"/>
    </xf>
    <xf numFmtId="0" fontId="2" fillId="2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0" fillId="0" borderId="3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E152-1B95-4C34-84F9-28AD6D8D4852}">
  <dimension ref="A1:AB26"/>
  <sheetViews>
    <sheetView tabSelected="1" workbookViewId="0">
      <selection activeCell="F18" sqref="F18"/>
    </sheetView>
  </sheetViews>
  <sheetFormatPr defaultRowHeight="14" x14ac:dyDescent="0.3"/>
  <cols>
    <col min="3" max="3" width="13" bestFit="1" customWidth="1"/>
    <col min="4" max="4" width="13" customWidth="1"/>
    <col min="5" max="5" width="11.33203125" bestFit="1" customWidth="1"/>
    <col min="6" max="7" width="43.33203125" bestFit="1" customWidth="1"/>
    <col min="10" max="10" width="43.33203125" bestFit="1" customWidth="1"/>
    <col min="12" max="12" width="11.33203125" bestFit="1" customWidth="1"/>
    <col min="13" max="13" width="12.75" bestFit="1" customWidth="1"/>
    <col min="14" max="14" width="11.33203125" bestFit="1" customWidth="1"/>
    <col min="15" max="15" width="13" bestFit="1" customWidth="1"/>
    <col min="16" max="16" width="17.25" bestFit="1" customWidth="1"/>
    <col min="17" max="18" width="17.25" customWidth="1"/>
    <col min="19" max="19" width="14.25" style="14" bestFit="1" customWidth="1"/>
    <col min="20" max="20" width="41.83203125" style="14" bestFit="1" customWidth="1"/>
    <col min="21" max="26" width="9" customWidth="1"/>
  </cols>
  <sheetData>
    <row r="1" spans="1:28" ht="14.5" thickBot="1" x14ac:dyDescent="0.35">
      <c r="A1" t="s">
        <v>14</v>
      </c>
      <c r="B1" s="1" t="s">
        <v>0</v>
      </c>
      <c r="C1" s="1" t="s">
        <v>1</v>
      </c>
      <c r="D1" s="1" t="s">
        <v>72</v>
      </c>
      <c r="E1" s="5" t="s">
        <v>26</v>
      </c>
      <c r="F1" s="1" t="s">
        <v>34</v>
      </c>
      <c r="G1" s="1" t="s">
        <v>37</v>
      </c>
      <c r="H1" s="2" t="s">
        <v>2</v>
      </c>
      <c r="I1" s="2" t="s">
        <v>3</v>
      </c>
      <c r="J1" s="2" t="s">
        <v>4</v>
      </c>
      <c r="K1" t="s">
        <v>28</v>
      </c>
      <c r="L1" s="6" t="s">
        <v>33</v>
      </c>
      <c r="M1" s="6" t="s">
        <v>38</v>
      </c>
      <c r="N1" s="6" t="s">
        <v>40</v>
      </c>
      <c r="O1" t="s">
        <v>39</v>
      </c>
      <c r="P1" t="s">
        <v>50</v>
      </c>
      <c r="Q1" s="12" t="s">
        <v>54</v>
      </c>
      <c r="R1" s="12" t="s">
        <v>65</v>
      </c>
      <c r="S1" s="14" t="s">
        <v>52</v>
      </c>
      <c r="T1" s="14" t="s">
        <v>67</v>
      </c>
    </row>
    <row r="2" spans="1:28" x14ac:dyDescent="0.3">
      <c r="A2" t="s">
        <v>15</v>
      </c>
      <c r="B2" t="s">
        <v>17</v>
      </c>
      <c r="C2" t="s">
        <v>19</v>
      </c>
      <c r="D2" t="s">
        <v>73</v>
      </c>
      <c r="E2" t="s">
        <v>27</v>
      </c>
      <c r="F2" t="s">
        <v>20</v>
      </c>
      <c r="G2" t="s">
        <v>25</v>
      </c>
      <c r="H2" t="s">
        <v>22</v>
      </c>
      <c r="I2" t="s">
        <v>23</v>
      </c>
      <c r="J2" t="s">
        <v>24</v>
      </c>
      <c r="K2" t="s">
        <v>29</v>
      </c>
      <c r="L2" t="s">
        <v>30</v>
      </c>
      <c r="M2" t="s">
        <v>31</v>
      </c>
      <c r="N2" t="s">
        <v>41</v>
      </c>
      <c r="O2" t="s">
        <v>42</v>
      </c>
      <c r="P2" t="s">
        <v>51</v>
      </c>
      <c r="Q2" t="s">
        <v>64</v>
      </c>
      <c r="R2" t="s">
        <v>66</v>
      </c>
      <c r="S2" s="14" t="s">
        <v>53</v>
      </c>
      <c r="T2" s="14" t="s">
        <v>68</v>
      </c>
    </row>
    <row r="3" spans="1:28" x14ac:dyDescent="0.3">
      <c r="A3" t="s">
        <v>16</v>
      </c>
      <c r="B3" t="s">
        <v>18</v>
      </c>
      <c r="C3" t="s">
        <v>32</v>
      </c>
      <c r="D3" t="s">
        <v>18</v>
      </c>
      <c r="E3" t="s">
        <v>18</v>
      </c>
      <c r="F3" t="s">
        <v>32</v>
      </c>
      <c r="G3" t="s">
        <v>32</v>
      </c>
      <c r="H3" t="s">
        <v>21</v>
      </c>
      <c r="I3" t="s">
        <v>21</v>
      </c>
      <c r="J3" t="s">
        <v>32</v>
      </c>
      <c r="K3" t="s">
        <v>21</v>
      </c>
      <c r="L3" t="s">
        <v>32</v>
      </c>
      <c r="M3" t="s">
        <v>32</v>
      </c>
      <c r="N3" t="s">
        <v>32</v>
      </c>
      <c r="O3" t="s">
        <v>32</v>
      </c>
      <c r="P3" t="s">
        <v>32</v>
      </c>
      <c r="Q3" t="s">
        <v>32</v>
      </c>
      <c r="R3" t="s">
        <v>21</v>
      </c>
      <c r="S3" s="14" t="s">
        <v>32</v>
      </c>
      <c r="T3" s="14" t="s">
        <v>32</v>
      </c>
    </row>
    <row r="4" spans="1:28" ht="14.5" thickBot="1" x14ac:dyDescent="0.3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 s="14">
        <v>1</v>
      </c>
      <c r="T4" s="14">
        <v>1</v>
      </c>
      <c r="U4" s="14" t="s">
        <v>35</v>
      </c>
      <c r="V4" t="s">
        <v>36</v>
      </c>
      <c r="W4">
        <v>10026</v>
      </c>
      <c r="X4">
        <v>10027</v>
      </c>
      <c r="Y4">
        <v>10028</v>
      </c>
      <c r="Z4">
        <v>10029</v>
      </c>
    </row>
    <row r="5" spans="1:28" ht="14.5" thickBot="1" x14ac:dyDescent="0.35">
      <c r="A5">
        <v>1</v>
      </c>
      <c r="B5" s="3">
        <v>1</v>
      </c>
      <c r="C5" s="1" t="s">
        <v>5</v>
      </c>
      <c r="D5" s="4">
        <v>1</v>
      </c>
      <c r="E5" s="4">
        <v>1</v>
      </c>
      <c r="F5" t="str">
        <f t="shared" ref="F5:F13" si="0">_xlfn.CONCAT($W$4,$U$4,V5,$V$4,$X$4,$U$4,V5,$V$4,$Y$4,$U$4,V5,$V$4,$Z$4,$U$4,V5)</f>
        <v>10026:100|10027:100|10028:100|10029:100</v>
      </c>
      <c r="G5" t="str">
        <f t="shared" ref="G5:G11" si="1">_xlfn.CONCAT($W$4,$U$4,W5,$V$4,$X$4,$U$4,W5,$V$4,$Y$4,$U$4,W5,$V$4,$Z$4,$U$4,W5)</f>
        <v>10026:10|10027:10|10028:10|10029:10</v>
      </c>
      <c r="H5" s="7">
        <v>90</v>
      </c>
      <c r="I5" s="8">
        <v>10</v>
      </c>
      <c r="J5" t="str">
        <f t="shared" ref="J5:J13" si="2">_xlfn.CONCAT($W$4,$U$4,X5,$V$4,$X$4,$U$4,X5,$V$4,$Y$4,$U$4,X5,$V$4,$Z$4,$U$4,X5)</f>
        <v>10026:20|10027:20|10028:20|10029:20</v>
      </c>
      <c r="K5">
        <v>4300</v>
      </c>
      <c r="L5" t="s">
        <v>43</v>
      </c>
      <c r="M5" t="str">
        <f>_xlfn.CONCAT("336","-",Y5)</f>
        <v>336-25</v>
      </c>
      <c r="N5" t="str">
        <f>_xlfn.CONCAT(1,"-",Z5)</f>
        <v>1-300</v>
      </c>
      <c r="O5" t="str">
        <f>_xlfn.CONCAT(1,"-",AA5)</f>
        <v>1-800</v>
      </c>
      <c r="P5" t="str">
        <f>_xlfn.CONCAT(1,"-",AB5)</f>
        <v>1-100</v>
      </c>
      <c r="Q5" s="15" t="s">
        <v>55</v>
      </c>
      <c r="R5" s="15">
        <v>410</v>
      </c>
      <c r="S5" s="15"/>
      <c r="T5" s="15" t="s">
        <v>71</v>
      </c>
      <c r="U5" s="13"/>
      <c r="V5">
        <v>100</v>
      </c>
      <c r="W5">
        <v>10</v>
      </c>
      <c r="X5" s="12">
        <v>20</v>
      </c>
      <c r="Y5" s="11">
        <v>25</v>
      </c>
      <c r="Z5" s="16">
        <v>300</v>
      </c>
      <c r="AA5" s="2">
        <v>800</v>
      </c>
      <c r="AB5" s="11">
        <v>100</v>
      </c>
    </row>
    <row r="6" spans="1:28" ht="14.5" thickBot="1" x14ac:dyDescent="0.35">
      <c r="A6">
        <v>2</v>
      </c>
      <c r="B6" s="3">
        <v>2</v>
      </c>
      <c r="C6" s="1" t="s">
        <v>6</v>
      </c>
      <c r="D6" s="4">
        <v>1</v>
      </c>
      <c r="E6" s="4">
        <v>1</v>
      </c>
      <c r="F6" t="str">
        <f t="shared" si="0"/>
        <v>10026:200|10027:200|10028:200|10029:200</v>
      </c>
      <c r="G6" t="str">
        <f t="shared" si="1"/>
        <v>10026:10|10027:10|10028:10|10029:10</v>
      </c>
      <c r="H6" s="7">
        <v>90</v>
      </c>
      <c r="I6" s="8">
        <v>10</v>
      </c>
      <c r="J6" t="str">
        <f t="shared" si="2"/>
        <v>10026:20|10027:20|10028:20|10029:20</v>
      </c>
      <c r="K6">
        <v>2700</v>
      </c>
      <c r="L6" t="s">
        <v>44</v>
      </c>
      <c r="M6" t="str">
        <f t="shared" ref="M6:M12" si="3">_xlfn.CONCAT("336","-",Y6)</f>
        <v>336-25</v>
      </c>
      <c r="N6" t="str">
        <f t="shared" ref="N6:N13" si="4">_xlfn.CONCAT(1,"-",Z6)</f>
        <v>1-300</v>
      </c>
      <c r="O6" t="str">
        <f t="shared" ref="O6:O13" si="5">_xlfn.CONCAT(1,"-",AA6)</f>
        <v>1-1000</v>
      </c>
      <c r="P6" t="str">
        <f t="shared" ref="P6:P13" si="6">_xlfn.CONCAT(1,"-",AB6)</f>
        <v>1-100</v>
      </c>
      <c r="Q6" s="15" t="s">
        <v>56</v>
      </c>
      <c r="R6" s="15">
        <v>411</v>
      </c>
      <c r="S6" s="15"/>
      <c r="T6" s="15" t="s">
        <v>71</v>
      </c>
      <c r="U6" s="13"/>
      <c r="V6">
        <v>200</v>
      </c>
      <c r="W6">
        <v>10</v>
      </c>
      <c r="X6" s="12">
        <v>20</v>
      </c>
      <c r="Y6" s="11">
        <v>25</v>
      </c>
      <c r="Z6" s="16">
        <v>300</v>
      </c>
      <c r="AA6" s="2">
        <v>1000</v>
      </c>
      <c r="AB6" s="11">
        <v>100</v>
      </c>
    </row>
    <row r="7" spans="1:28" ht="14.5" thickBot="1" x14ac:dyDescent="0.35">
      <c r="A7">
        <v>3</v>
      </c>
      <c r="B7" s="3">
        <v>3</v>
      </c>
      <c r="C7" s="1" t="s">
        <v>7</v>
      </c>
      <c r="D7" s="4">
        <v>1</v>
      </c>
      <c r="E7" s="4">
        <v>1</v>
      </c>
      <c r="F7" t="str">
        <f t="shared" si="0"/>
        <v>10026:300|10027:300|10028:300|10029:300</v>
      </c>
      <c r="G7" t="str">
        <f t="shared" si="1"/>
        <v>10026:10|10027:10|10028:10|10029:10</v>
      </c>
      <c r="H7" s="7">
        <v>90</v>
      </c>
      <c r="I7" s="8">
        <v>10</v>
      </c>
      <c r="J7" t="str">
        <f t="shared" si="2"/>
        <v>10026:20|10027:20|10028:20|10029:20</v>
      </c>
      <c r="K7">
        <v>1600</v>
      </c>
      <c r="L7" t="s">
        <v>45</v>
      </c>
      <c r="M7" t="str">
        <f t="shared" si="3"/>
        <v>336-25</v>
      </c>
      <c r="N7" t="str">
        <f t="shared" si="4"/>
        <v>1-300</v>
      </c>
      <c r="O7" t="str">
        <f t="shared" si="5"/>
        <v>1-1200</v>
      </c>
      <c r="P7" t="str">
        <f t="shared" si="6"/>
        <v>1-100</v>
      </c>
      <c r="Q7" s="15" t="s">
        <v>57</v>
      </c>
      <c r="R7" s="15">
        <v>412</v>
      </c>
      <c r="S7" s="15"/>
      <c r="T7" s="15" t="s">
        <v>71</v>
      </c>
      <c r="U7" s="13"/>
      <c r="V7">
        <v>300</v>
      </c>
      <c r="W7">
        <v>10</v>
      </c>
      <c r="X7" s="12">
        <v>20</v>
      </c>
      <c r="Y7" s="11">
        <v>25</v>
      </c>
      <c r="Z7" s="16">
        <v>300</v>
      </c>
      <c r="AA7" s="2">
        <v>1200</v>
      </c>
      <c r="AB7" s="11">
        <v>100</v>
      </c>
    </row>
    <row r="8" spans="1:28" ht="14.5" thickBot="1" x14ac:dyDescent="0.35">
      <c r="A8">
        <v>4</v>
      </c>
      <c r="B8" s="3">
        <v>4</v>
      </c>
      <c r="C8" s="1" t="s">
        <v>8</v>
      </c>
      <c r="D8" s="4">
        <v>1</v>
      </c>
      <c r="E8" s="4">
        <v>1</v>
      </c>
      <c r="F8" t="str">
        <f t="shared" si="0"/>
        <v>10026:500|10027:500|10028:500|10029:500</v>
      </c>
      <c r="G8" t="str">
        <f t="shared" si="1"/>
        <v>10026:20|10027:20|10028:20|10029:20</v>
      </c>
      <c r="H8" s="8">
        <v>160</v>
      </c>
      <c r="I8" s="8">
        <v>10</v>
      </c>
      <c r="J8" t="str">
        <f t="shared" si="2"/>
        <v>10026:50|10027:50|10028:50|10029:50</v>
      </c>
      <c r="K8">
        <v>900</v>
      </c>
      <c r="L8" t="s">
        <v>46</v>
      </c>
      <c r="M8" t="str">
        <f t="shared" si="3"/>
        <v>336-55</v>
      </c>
      <c r="N8" t="str">
        <f t="shared" si="4"/>
        <v>1-400</v>
      </c>
      <c r="O8" t="str">
        <f t="shared" si="5"/>
        <v>1-1600</v>
      </c>
      <c r="P8" t="str">
        <f t="shared" si="6"/>
        <v>1-200</v>
      </c>
      <c r="Q8" s="15" t="s">
        <v>58</v>
      </c>
      <c r="R8" s="15">
        <v>413</v>
      </c>
      <c r="S8" s="15"/>
      <c r="T8" s="15" t="s">
        <v>71</v>
      </c>
      <c r="U8" s="13"/>
      <c r="V8">
        <v>500</v>
      </c>
      <c r="W8">
        <v>20</v>
      </c>
      <c r="X8" s="12">
        <v>50</v>
      </c>
      <c r="Y8" s="11">
        <v>55</v>
      </c>
      <c r="Z8" s="16">
        <v>400</v>
      </c>
      <c r="AA8" s="2">
        <v>1600</v>
      </c>
      <c r="AB8" s="11">
        <v>200</v>
      </c>
    </row>
    <row r="9" spans="1:28" ht="14.5" thickBot="1" x14ac:dyDescent="0.35">
      <c r="A9">
        <v>5</v>
      </c>
      <c r="B9" s="3">
        <v>5</v>
      </c>
      <c r="C9" s="1" t="s">
        <v>9</v>
      </c>
      <c r="D9" s="4">
        <v>1</v>
      </c>
      <c r="E9" s="4">
        <v>1</v>
      </c>
      <c r="F9" t="str">
        <f t="shared" si="0"/>
        <v>10026:600|10027:600|10028:600|10029:600</v>
      </c>
      <c r="G9" t="str">
        <f t="shared" si="1"/>
        <v>10026:20|10027:20|10028:20|10029:20</v>
      </c>
      <c r="H9" s="8">
        <v>160</v>
      </c>
      <c r="I9" s="8">
        <v>10</v>
      </c>
      <c r="J9" t="str">
        <f t="shared" si="2"/>
        <v>10026:100|10027:100|10028:100|10029:100</v>
      </c>
      <c r="K9">
        <v>700</v>
      </c>
      <c r="L9" t="s">
        <v>47</v>
      </c>
      <c r="M9" t="str">
        <f t="shared" si="3"/>
        <v>336-55</v>
      </c>
      <c r="N9" t="str">
        <f t="shared" si="4"/>
        <v>1-400</v>
      </c>
      <c r="O9" t="str">
        <f t="shared" si="5"/>
        <v>1-1800</v>
      </c>
      <c r="P9" t="str">
        <f t="shared" si="6"/>
        <v>1-200</v>
      </c>
      <c r="Q9" s="15" t="s">
        <v>59</v>
      </c>
      <c r="R9" s="15">
        <v>414</v>
      </c>
      <c r="S9" s="15"/>
      <c r="T9" s="15" t="s">
        <v>71</v>
      </c>
      <c r="U9" s="13"/>
      <c r="V9">
        <v>600</v>
      </c>
      <c r="W9">
        <v>20</v>
      </c>
      <c r="X9" s="12">
        <v>100</v>
      </c>
      <c r="Y9" s="11">
        <v>55</v>
      </c>
      <c r="Z9" s="16">
        <v>400</v>
      </c>
      <c r="AA9" s="2">
        <v>1800</v>
      </c>
      <c r="AB9" s="11">
        <v>200</v>
      </c>
    </row>
    <row r="10" spans="1:28" ht="14.5" thickBot="1" x14ac:dyDescent="0.35">
      <c r="A10">
        <v>6</v>
      </c>
      <c r="B10" s="3">
        <v>6</v>
      </c>
      <c r="C10" s="1" t="s">
        <v>10</v>
      </c>
      <c r="D10" s="4">
        <v>1</v>
      </c>
      <c r="E10" s="4"/>
      <c r="F10" t="str">
        <f t="shared" si="0"/>
        <v>10026:700|10027:700|10028:700|10029:700</v>
      </c>
      <c r="G10" t="str">
        <f t="shared" si="1"/>
        <v>10026:25|10027:25|10028:25|10029:25</v>
      </c>
      <c r="H10" s="8">
        <v>200</v>
      </c>
      <c r="I10" s="8">
        <v>10</v>
      </c>
      <c r="J10" t="str">
        <f t="shared" si="2"/>
        <v>10026:200|10027:200|10028:200|10029:200</v>
      </c>
      <c r="L10" t="s">
        <v>48</v>
      </c>
      <c r="M10" t="str">
        <f t="shared" si="3"/>
        <v>336-65</v>
      </c>
      <c r="N10" t="str">
        <f t="shared" si="4"/>
        <v>1-400</v>
      </c>
      <c r="O10" t="str">
        <f t="shared" si="5"/>
        <v>1-2000</v>
      </c>
      <c r="P10" t="str">
        <f t="shared" si="6"/>
        <v>1-200</v>
      </c>
      <c r="Q10" s="15" t="s">
        <v>60</v>
      </c>
      <c r="R10" s="15">
        <v>415</v>
      </c>
      <c r="S10" s="15"/>
      <c r="T10" s="15" t="s">
        <v>71</v>
      </c>
      <c r="U10" s="13"/>
      <c r="V10">
        <v>700</v>
      </c>
      <c r="W10">
        <v>25</v>
      </c>
      <c r="X10" s="12">
        <v>200</v>
      </c>
      <c r="Y10" s="11">
        <v>65</v>
      </c>
      <c r="Z10" s="16">
        <v>400</v>
      </c>
      <c r="AA10" s="2">
        <v>2000</v>
      </c>
      <c r="AB10" s="11">
        <v>200</v>
      </c>
    </row>
    <row r="11" spans="1:28" ht="14.5" thickBot="1" x14ac:dyDescent="0.35">
      <c r="A11">
        <v>7</v>
      </c>
      <c r="B11" s="3">
        <v>7</v>
      </c>
      <c r="C11" s="1" t="s">
        <v>11</v>
      </c>
      <c r="D11" s="4">
        <v>1</v>
      </c>
      <c r="E11" s="4"/>
      <c r="F11" t="str">
        <f t="shared" si="0"/>
        <v>10026:800|10027:800|10028:800|10029:800</v>
      </c>
      <c r="G11" t="str">
        <f t="shared" si="1"/>
        <v>10026:30|10027:30|10028:30|10029:30</v>
      </c>
      <c r="H11" s="8">
        <v>250</v>
      </c>
      <c r="I11" s="8">
        <v>10</v>
      </c>
      <c r="J11" t="str">
        <f>_xlfn.CONCAT($W$4,$U$4,X11,$V$4,$X$4,$U$4,X11,$V$4,$Y$4,$U$4,X11,$V$4,$Z$4,$U$4,X11)</f>
        <v>10026:600|10027:600|10028:600|10029:600</v>
      </c>
      <c r="L11" t="s">
        <v>49</v>
      </c>
      <c r="M11" t="str">
        <f t="shared" si="3"/>
        <v>336-80</v>
      </c>
      <c r="N11" t="str">
        <f t="shared" si="4"/>
        <v>1-500</v>
      </c>
      <c r="O11" t="str">
        <f t="shared" si="5"/>
        <v>1-2400</v>
      </c>
      <c r="P11" t="str">
        <f t="shared" si="6"/>
        <v>1-300</v>
      </c>
      <c r="Q11" s="15" t="s">
        <v>61</v>
      </c>
      <c r="R11" s="15">
        <v>416</v>
      </c>
      <c r="S11" s="15"/>
      <c r="T11" s="15" t="s">
        <v>71</v>
      </c>
      <c r="U11" s="13"/>
      <c r="V11">
        <v>800</v>
      </c>
      <c r="W11">
        <v>30</v>
      </c>
      <c r="X11" s="12">
        <v>600</v>
      </c>
      <c r="Y11" s="11">
        <v>80</v>
      </c>
      <c r="Z11" s="16">
        <v>500</v>
      </c>
      <c r="AA11" s="2">
        <v>2400</v>
      </c>
      <c r="AB11" s="11">
        <v>300</v>
      </c>
    </row>
    <row r="12" spans="1:28" ht="14.5" thickBot="1" x14ac:dyDescent="0.35">
      <c r="A12">
        <v>8</v>
      </c>
      <c r="B12" s="3">
        <v>8</v>
      </c>
      <c r="C12" s="1" t="s">
        <v>12</v>
      </c>
      <c r="D12" s="4">
        <v>1</v>
      </c>
      <c r="E12" s="4"/>
      <c r="F12" t="str">
        <f t="shared" si="0"/>
        <v>10026:900|10027:900|10028:900|10029:900</v>
      </c>
      <c r="G12" t="str">
        <f>_xlfn.CONCAT($W$4,$U$4,W12,$V$4,$X$4,$U$4,W12,$V$4,$Y$4,$U$4,W12,$V$4,$Z$4,$U$4,W12)</f>
        <v>10026:55|10027:55|10028:55|10029:55</v>
      </c>
      <c r="H12" s="8">
        <v>250</v>
      </c>
      <c r="I12" s="8">
        <v>10</v>
      </c>
      <c r="J12" t="str">
        <f t="shared" si="2"/>
        <v>10026:900|10027:900|10028:900|10029:900</v>
      </c>
      <c r="L12" t="s">
        <v>70</v>
      </c>
      <c r="M12" t="str">
        <f t="shared" si="3"/>
        <v>336-80</v>
      </c>
      <c r="N12" t="str">
        <f t="shared" si="4"/>
        <v>1-500</v>
      </c>
      <c r="O12" t="str">
        <f t="shared" si="5"/>
        <v>1-2600</v>
      </c>
      <c r="P12" t="str">
        <f t="shared" si="6"/>
        <v>1-300</v>
      </c>
      <c r="Q12" s="15" t="s">
        <v>62</v>
      </c>
      <c r="R12" s="15">
        <v>417</v>
      </c>
      <c r="S12" s="15"/>
      <c r="T12" s="15" t="s">
        <v>71</v>
      </c>
      <c r="U12" s="13"/>
      <c r="V12">
        <v>900</v>
      </c>
      <c r="W12">
        <v>55</v>
      </c>
      <c r="X12" s="12">
        <v>900</v>
      </c>
      <c r="Y12" s="11">
        <v>80</v>
      </c>
      <c r="Z12" s="16">
        <v>500</v>
      </c>
      <c r="AA12" s="10">
        <v>2600</v>
      </c>
      <c r="AB12" s="11">
        <v>300</v>
      </c>
    </row>
    <row r="13" spans="1:28" ht="14.5" thickBot="1" x14ac:dyDescent="0.35">
      <c r="A13">
        <v>9</v>
      </c>
      <c r="B13" s="3">
        <v>9</v>
      </c>
      <c r="C13" s="1" t="s">
        <v>13</v>
      </c>
      <c r="D13" s="4">
        <v>1</v>
      </c>
      <c r="E13" s="4"/>
      <c r="F13" t="str">
        <f t="shared" si="0"/>
        <v>10026:1000|10027:1000|10028:1000|10029:1000</v>
      </c>
      <c r="G13" t="str">
        <f>_xlfn.CONCAT($W$4,$U$4,W13,$V$4,$X$4,$U$4,W13,$V$4,$Y$4,$U$4,W13,$V$4,$Z$4,$U$4,W13)</f>
        <v>10026:80|10027:80|10028:80|10029:80</v>
      </c>
      <c r="H13" s="8">
        <v>300</v>
      </c>
      <c r="I13" s="8">
        <v>10</v>
      </c>
      <c r="J13" t="str">
        <f t="shared" si="2"/>
        <v>10026:1450|10027:1450|10028:1450|10029:1450</v>
      </c>
      <c r="L13" t="s">
        <v>69</v>
      </c>
      <c r="M13" t="str">
        <f>_xlfn.CONCAT("336","-",Y13)</f>
        <v>336-80</v>
      </c>
      <c r="N13" t="str">
        <f t="shared" si="4"/>
        <v>1-500</v>
      </c>
      <c r="O13" t="str">
        <f t="shared" si="5"/>
        <v>1-3000</v>
      </c>
      <c r="P13" t="str">
        <f t="shared" si="6"/>
        <v>1-300</v>
      </c>
      <c r="Q13" s="15" t="s">
        <v>63</v>
      </c>
      <c r="R13" s="15">
        <v>418</v>
      </c>
      <c r="S13" s="15"/>
      <c r="T13" s="15" t="s">
        <v>71</v>
      </c>
      <c r="U13" s="13"/>
      <c r="V13">
        <v>1000</v>
      </c>
      <c r="W13">
        <v>80</v>
      </c>
      <c r="X13" s="12">
        <v>1450</v>
      </c>
      <c r="Y13" s="11">
        <v>80</v>
      </c>
      <c r="Z13" s="16">
        <v>500</v>
      </c>
      <c r="AA13" s="10">
        <v>3000</v>
      </c>
      <c r="AB13" s="11">
        <v>300</v>
      </c>
    </row>
    <row r="15" spans="1:28" ht="14.5" thickBot="1" x14ac:dyDescent="0.35"/>
    <row r="16" spans="1:28" ht="14.5" thickBot="1" x14ac:dyDescent="0.35">
      <c r="M16" s="2"/>
      <c r="X16" s="12"/>
    </row>
    <row r="17" spans="11:13" ht="14.5" thickBot="1" x14ac:dyDescent="0.35">
      <c r="M17" s="2"/>
    </row>
    <row r="18" spans="11:13" ht="14.5" thickBot="1" x14ac:dyDescent="0.35">
      <c r="K18" s="9"/>
      <c r="M18" s="2"/>
    </row>
    <row r="19" spans="11:13" ht="14.5" thickBot="1" x14ac:dyDescent="0.35">
      <c r="K19" s="9"/>
      <c r="M19" s="2"/>
    </row>
    <row r="20" spans="11:13" ht="14.5" thickBot="1" x14ac:dyDescent="0.35">
      <c r="K20" s="9"/>
      <c r="M20" s="2"/>
    </row>
    <row r="21" spans="11:13" ht="14.5" thickBot="1" x14ac:dyDescent="0.35">
      <c r="K21" s="9"/>
      <c r="M21" s="2"/>
    </row>
    <row r="22" spans="11:13" ht="14.5" thickBot="1" x14ac:dyDescent="0.35">
      <c r="K22" s="9"/>
      <c r="M22" s="2"/>
    </row>
    <row r="23" spans="11:13" ht="14.5" thickBot="1" x14ac:dyDescent="0.35">
      <c r="M23" s="2"/>
    </row>
    <row r="24" spans="11:13" ht="14.5" thickBot="1" x14ac:dyDescent="0.35">
      <c r="M24" s="2"/>
    </row>
    <row r="25" spans="11:13" ht="14.5" thickBot="1" x14ac:dyDescent="0.35">
      <c r="M25" s="8"/>
    </row>
    <row r="26" spans="11:13" ht="14.5" thickBot="1" x14ac:dyDescent="0.35">
      <c r="M26" s="8"/>
    </row>
  </sheetData>
  <phoneticPr fontId="3" type="noConversion"/>
  <conditionalFormatting sqref="Q5:Q13">
    <cfRule type="duplicateValues" dxfId="2" priority="2"/>
  </conditionalFormatting>
  <conditionalFormatting sqref="R5:R13">
    <cfRule type="duplicateValues" dxfId="1" priority="1"/>
  </conditionalFormatting>
  <conditionalFormatting sqref="S5:U13">
    <cfRule type="duplicateValues" dxfId="0" priority="3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尹男 王</cp:lastModifiedBy>
  <dcterms:created xsi:type="dcterms:W3CDTF">2023-08-02T07:22:14Z</dcterms:created>
  <dcterms:modified xsi:type="dcterms:W3CDTF">2024-04-16T05:36:05Z</dcterms:modified>
</cp:coreProperties>
</file>