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78806D25-BF2F-4982-BFE6-F2961C7C03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导出" sheetId="2" r:id="rId1"/>
    <sheet name="编辑" sheetId="1" r:id="rId2"/>
    <sheet name="Sheet3" sheetId="3" r:id="rId3"/>
  </sheets>
  <definedNames>
    <definedName name="_xlnm._FilterDatabase" localSheetId="0" hidden="1">导出!$A$1:$Y$53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" l="1"/>
  <c r="G10" i="2"/>
  <c r="H53" i="2"/>
  <c r="H52" i="2"/>
  <c r="H51" i="2"/>
  <c r="H50" i="2"/>
  <c r="H49" i="2"/>
  <c r="H48" i="2"/>
  <c r="H47" i="2"/>
  <c r="H46" i="2"/>
  <c r="R46" i="2"/>
  <c r="H45" i="2"/>
  <c r="H44" i="2"/>
  <c r="H43" i="2"/>
  <c r="H42" i="2"/>
  <c r="H41" i="2"/>
  <c r="H40" i="2"/>
  <c r="H39" i="2"/>
  <c r="P39" i="2"/>
  <c r="H38" i="2"/>
  <c r="T38" i="2"/>
  <c r="H37" i="2"/>
  <c r="H36" i="2"/>
  <c r="H35" i="2"/>
  <c r="H34" i="2"/>
  <c r="H33" i="2"/>
  <c r="H32" i="2"/>
  <c r="H31" i="2"/>
  <c r="P31" i="2"/>
  <c r="H30" i="2"/>
  <c r="P30" i="2"/>
  <c r="H29" i="2"/>
  <c r="H28" i="2"/>
  <c r="H27" i="2"/>
  <c r="H26" i="2"/>
  <c r="H24" i="2"/>
  <c r="H23" i="2"/>
  <c r="H22" i="2"/>
  <c r="H21" i="2"/>
  <c r="N21" i="2"/>
  <c r="H20" i="2"/>
  <c r="H19" i="2"/>
  <c r="H18" i="2"/>
  <c r="H17" i="2"/>
  <c r="H16" i="2"/>
  <c r="H15" i="2"/>
  <c r="H14" i="2"/>
  <c r="R14" i="2"/>
  <c r="H13" i="2"/>
  <c r="N13" i="2"/>
  <c r="H12" i="2"/>
  <c r="H11" i="2"/>
  <c r="P11" i="2"/>
  <c r="H10" i="2"/>
  <c r="H9" i="2"/>
  <c r="H8" i="2"/>
  <c r="H7" i="2"/>
  <c r="H6" i="2"/>
  <c r="H5" i="2"/>
  <c r="N5" i="2"/>
  <c r="P12" i="2"/>
  <c r="T19" i="2"/>
  <c r="P20" i="2"/>
  <c r="N28" i="2"/>
  <c r="P29" i="2"/>
  <c r="R36" i="2"/>
  <c r="P37" i="2"/>
  <c r="T44" i="2"/>
  <c r="P45" i="2"/>
  <c r="N52" i="2"/>
  <c r="N53" i="2"/>
  <c r="N6" i="2"/>
  <c r="P28" i="2"/>
  <c r="T51" i="2"/>
  <c r="N48" i="2"/>
  <c r="T47" i="2"/>
  <c r="N40" i="2"/>
  <c r="T32" i="2"/>
  <c r="T23" i="2"/>
  <c r="N22" i="2"/>
  <c r="N15" i="2"/>
  <c r="N7" i="2"/>
  <c r="N23" i="2"/>
  <c r="T48" i="2"/>
  <c r="T49" i="2"/>
  <c r="T50" i="2"/>
  <c r="R8" i="2"/>
  <c r="R9" i="2"/>
  <c r="R10" i="2"/>
  <c r="R16" i="2"/>
  <c r="R17" i="2"/>
  <c r="R18" i="2"/>
  <c r="R24" i="2"/>
  <c r="R25" i="2"/>
  <c r="R26" i="2"/>
  <c r="R27" i="2"/>
  <c r="R31" i="2"/>
  <c r="R33" i="2"/>
  <c r="R34" i="2"/>
  <c r="R35" i="2"/>
  <c r="R40" i="2"/>
  <c r="R41" i="2"/>
  <c r="R42" i="2"/>
  <c r="R43" i="2"/>
  <c r="R44" i="2"/>
  <c r="R48" i="2"/>
  <c r="R49" i="2"/>
  <c r="R50" i="2"/>
  <c r="R51" i="2"/>
  <c r="P8" i="2"/>
  <c r="P9" i="2"/>
  <c r="N9" i="2"/>
  <c r="T9" i="2"/>
  <c r="K9" i="2"/>
  <c r="P10" i="2"/>
  <c r="P16" i="2"/>
  <c r="P17" i="2"/>
  <c r="P18" i="2"/>
  <c r="P24" i="2"/>
  <c r="P25" i="2"/>
  <c r="P26" i="2"/>
  <c r="P27" i="2"/>
  <c r="N27" i="2"/>
  <c r="T27" i="2"/>
  <c r="I27" i="2"/>
  <c r="P33" i="2"/>
  <c r="P34" i="2"/>
  <c r="P35" i="2"/>
  <c r="P40" i="2"/>
  <c r="P41" i="2"/>
  <c r="P42" i="2"/>
  <c r="P43" i="2"/>
  <c r="P48" i="2"/>
  <c r="P49" i="2"/>
  <c r="P50" i="2"/>
  <c r="P51" i="2"/>
  <c r="N49" i="2"/>
  <c r="I49" i="2"/>
  <c r="N50" i="2"/>
  <c r="N51" i="2"/>
  <c r="N8" i="2"/>
  <c r="N10" i="2"/>
  <c r="N16" i="2"/>
  <c r="N17" i="2"/>
  <c r="T17" i="2"/>
  <c r="K17" i="2"/>
  <c r="N18" i="2"/>
  <c r="T18" i="2"/>
  <c r="K18" i="2"/>
  <c r="N24" i="2"/>
  <c r="N25" i="2"/>
  <c r="N26" i="2"/>
  <c r="N33" i="2"/>
  <c r="N34" i="2"/>
  <c r="N35" i="2"/>
  <c r="N41" i="2"/>
  <c r="N42" i="2"/>
  <c r="N43" i="2"/>
  <c r="T8" i="2"/>
  <c r="T10" i="2"/>
  <c r="T15" i="2"/>
  <c r="T16" i="2"/>
  <c r="T24" i="2"/>
  <c r="T25" i="2"/>
  <c r="T26" i="2"/>
  <c r="T33" i="2"/>
  <c r="T34" i="2"/>
  <c r="T35" i="2"/>
  <c r="T41" i="2"/>
  <c r="T42" i="2"/>
  <c r="T43" i="2"/>
  <c r="I41" i="2"/>
  <c r="R30" i="2"/>
  <c r="R5" i="2"/>
  <c r="T46" i="2"/>
  <c r="P5" i="2"/>
  <c r="P38" i="2"/>
  <c r="N30" i="2"/>
  <c r="K41" i="2"/>
  <c r="R38" i="2"/>
  <c r="N38" i="2"/>
  <c r="N46" i="2"/>
  <c r="T30" i="2"/>
  <c r="P46" i="2"/>
  <c r="I33" i="2"/>
  <c r="I16" i="2"/>
  <c r="N19" i="2"/>
  <c r="K49" i="2"/>
  <c r="P36" i="2"/>
  <c r="P44" i="2"/>
  <c r="N44" i="2"/>
  <c r="K44" i="2"/>
  <c r="K10" i="2"/>
  <c r="I9" i="2"/>
  <c r="K35" i="2"/>
  <c r="N31" i="2"/>
  <c r="I26" i="2"/>
  <c r="K43" i="2"/>
  <c r="K27" i="2"/>
  <c r="N11" i="2"/>
  <c r="R19" i="2"/>
  <c r="T52" i="2"/>
  <c r="P19" i="2"/>
  <c r="R52" i="2"/>
  <c r="I35" i="2"/>
  <c r="T28" i="2"/>
  <c r="T11" i="2"/>
  <c r="P52" i="2"/>
  <c r="K16" i="2"/>
  <c r="I18" i="2"/>
  <c r="T36" i="2"/>
  <c r="K24" i="2"/>
  <c r="R28" i="2"/>
  <c r="P53" i="2"/>
  <c r="N36" i="2"/>
  <c r="R11" i="2"/>
  <c r="K48" i="2"/>
  <c r="P22" i="2"/>
  <c r="I48" i="2"/>
  <c r="R39" i="2"/>
  <c r="N47" i="2"/>
  <c r="I25" i="2"/>
  <c r="N14" i="2"/>
  <c r="P32" i="2"/>
  <c r="P23" i="2"/>
  <c r="K50" i="2"/>
  <c r="R32" i="2"/>
  <c r="R23" i="2"/>
  <c r="K42" i="2"/>
  <c r="N32" i="2"/>
  <c r="P47" i="2"/>
  <c r="K28" i="2"/>
  <c r="R47" i="2"/>
  <c r="K8" i="2"/>
  <c r="T7" i="2"/>
  <c r="T40" i="2"/>
  <c r="K40" i="2"/>
  <c r="T31" i="2"/>
  <c r="T22" i="2"/>
  <c r="P7" i="2"/>
  <c r="I17" i="2"/>
  <c r="R7" i="2"/>
  <c r="R22" i="2"/>
  <c r="K33" i="2"/>
  <c r="I43" i="2"/>
  <c r="T6" i="2"/>
  <c r="T39" i="2"/>
  <c r="I44" i="2"/>
  <c r="P6" i="2"/>
  <c r="K26" i="2"/>
  <c r="R6" i="2"/>
  <c r="N39" i="2"/>
  <c r="P15" i="2"/>
  <c r="K34" i="2"/>
  <c r="R15" i="2"/>
  <c r="T14" i="2"/>
  <c r="P14" i="2"/>
  <c r="K51" i="2"/>
  <c r="I51" i="2"/>
  <c r="I34" i="2"/>
  <c r="N12" i="2"/>
  <c r="I10" i="2"/>
  <c r="N20" i="2"/>
  <c r="I50" i="2"/>
  <c r="N29" i="2"/>
  <c r="T53" i="2"/>
  <c r="N37" i="2"/>
  <c r="R12" i="2"/>
  <c r="N45" i="2"/>
  <c r="R53" i="2"/>
  <c r="R45" i="2"/>
  <c r="R37" i="2"/>
  <c r="R29" i="2"/>
  <c r="R20" i="2"/>
  <c r="I42" i="2"/>
  <c r="T12" i="2"/>
  <c r="I8" i="2"/>
  <c r="T45" i="2"/>
  <c r="T37" i="2"/>
  <c r="T29" i="2"/>
  <c r="T20" i="2"/>
  <c r="K30" i="2"/>
  <c r="I30" i="2"/>
  <c r="K38" i="2"/>
  <c r="I38" i="2"/>
  <c r="K46" i="2"/>
  <c r="I46" i="2"/>
  <c r="I24" i="2"/>
  <c r="T21" i="2"/>
  <c r="T13" i="2"/>
  <c r="P21" i="2"/>
  <c r="P13" i="2"/>
  <c r="R21" i="2"/>
  <c r="R13" i="2"/>
  <c r="T5" i="2"/>
  <c r="I5" i="2"/>
  <c r="K25" i="2"/>
  <c r="I23" i="2"/>
  <c r="K7" i="2"/>
  <c r="I47" i="2"/>
  <c r="K31" i="2"/>
  <c r="I11" i="2"/>
  <c r="I14" i="2"/>
  <c r="I19" i="2"/>
  <c r="I28" i="2"/>
  <c r="I31" i="2"/>
  <c r="K36" i="2"/>
  <c r="I40" i="2"/>
  <c r="K15" i="2"/>
  <c r="I15" i="2"/>
  <c r="I7" i="2"/>
  <c r="K32" i="2"/>
  <c r="I52" i="2"/>
  <c r="K11" i="2"/>
  <c r="I36" i="2"/>
  <c r="K47" i="2"/>
  <c r="K19" i="2"/>
  <c r="K53" i="2"/>
  <c r="I6" i="2"/>
  <c r="I22" i="2"/>
  <c r="K52" i="2"/>
  <c r="K22" i="2"/>
  <c r="I32" i="2"/>
  <c r="K14" i="2"/>
  <c r="I39" i="2"/>
  <c r="K39" i="2"/>
  <c r="K6" i="2"/>
  <c r="K23" i="2"/>
  <c r="K5" i="2"/>
  <c r="I37" i="2"/>
  <c r="K37" i="2"/>
  <c r="K13" i="2"/>
  <c r="K21" i="2"/>
  <c r="I53" i="2"/>
  <c r="K29" i="2"/>
  <c r="I29" i="2"/>
  <c r="K12" i="2"/>
  <c r="I12" i="2"/>
  <c r="K45" i="2"/>
  <c r="I45" i="2"/>
  <c r="K20" i="2"/>
  <c r="I20" i="2"/>
  <c r="I21" i="2"/>
  <c r="I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F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1.绿色
2.蓝色
3.紫色
4.金色
5.红色</t>
        </r>
      </text>
    </comment>
  </commentList>
</comments>
</file>

<file path=xl/sharedStrings.xml><?xml version="1.0" encoding="utf-8"?>
<sst xmlns="http://schemas.openxmlformats.org/spreadsheetml/2006/main" count="197" uniqueCount="137">
  <si>
    <t>id</t>
  </si>
  <si>
    <t>套装id</t>
  </si>
  <si>
    <t>战魂id</t>
  </si>
  <si>
    <t>对应levleid</t>
  </si>
  <si>
    <t>战魂名称</t>
  </si>
  <si>
    <t>战魂稀有度</t>
  </si>
  <si>
    <t>掉落概率</t>
  </si>
  <si>
    <t>属性系数</t>
  </si>
  <si>
    <t>战魂属性</t>
  </si>
  <si>
    <t>升级系数</t>
  </si>
  <si>
    <t>词条数量</t>
  </si>
  <si>
    <t>f_id</t>
  </si>
  <si>
    <t>f_SetID</t>
  </si>
  <si>
    <t>f_SpiritID</t>
  </si>
  <si>
    <t>f_levelid</t>
  </si>
  <si>
    <t>f_SpiritName</t>
  </si>
  <si>
    <t>f_SpiritQuality</t>
  </si>
  <si>
    <t>f_GetRate</t>
  </si>
  <si>
    <t>f_QualityName</t>
  </si>
  <si>
    <t>f_PerksNumber</t>
  </si>
  <si>
    <t>uint32</t>
  </si>
  <si>
    <t>byte</t>
  </si>
  <si>
    <t>ushort</t>
  </si>
  <si>
    <t>string</t>
  </si>
  <si>
    <t>5-10-15-20-25-30</t>
  </si>
  <si>
    <t>华雄</t>
  </si>
  <si>
    <t>0.05</t>
  </si>
  <si>
    <t>10-15-20-25-30</t>
  </si>
  <si>
    <t>颜良</t>
  </si>
  <si>
    <t>15-20-25-30</t>
  </si>
  <si>
    <t>文丑</t>
  </si>
  <si>
    <t>20-25-30</t>
  </si>
  <si>
    <t>袁绍</t>
  </si>
  <si>
    <t>25-30</t>
  </si>
  <si>
    <t>董卓</t>
  </si>
  <si>
    <t>30</t>
  </si>
  <si>
    <t>吕布</t>
  </si>
  <si>
    <t>典韦</t>
  </si>
  <si>
    <t>乐进</t>
  </si>
  <si>
    <t>于禁</t>
  </si>
  <si>
    <t>张郃</t>
  </si>
  <si>
    <t>徐晃</t>
  </si>
  <si>
    <t>张辽</t>
  </si>
  <si>
    <t>许褚</t>
  </si>
  <si>
    <t>凌统</t>
  </si>
  <si>
    <t>黄盖</t>
  </si>
  <si>
    <t>甘宁</t>
  </si>
  <si>
    <t>太史慈</t>
  </si>
  <si>
    <t>吕蒙</t>
  </si>
  <si>
    <t>孙策</t>
  </si>
  <si>
    <t>关平</t>
  </si>
  <si>
    <t>孟获</t>
  </si>
  <si>
    <t>魏延</t>
  </si>
  <si>
    <t>姜维</t>
  </si>
  <si>
    <t>庞统</t>
  </si>
  <si>
    <t>诸葛亮</t>
  </si>
  <si>
    <t>丁奉</t>
  </si>
  <si>
    <t>程普</t>
  </si>
  <si>
    <t>鲁肃</t>
  </si>
  <si>
    <t>陆逊</t>
  </si>
  <si>
    <t>周瑜</t>
  </si>
  <si>
    <t>孙权</t>
  </si>
  <si>
    <t>夏侯渊</t>
  </si>
  <si>
    <t>夏侯惇</t>
  </si>
  <si>
    <t>曹仁</t>
  </si>
  <si>
    <t>曹丕</t>
  </si>
  <si>
    <t>司马懿</t>
  </si>
  <si>
    <t>曹操</t>
  </si>
  <si>
    <t>黄忠</t>
  </si>
  <si>
    <t>马超</t>
  </si>
  <si>
    <t>赵云</t>
  </si>
  <si>
    <t>张飞</t>
  </si>
  <si>
    <t>关羽</t>
  </si>
  <si>
    <t>刘备</t>
  </si>
  <si>
    <t>华佗</t>
  </si>
  <si>
    <t>南华老仙</t>
  </si>
  <si>
    <t>管辂</t>
  </si>
  <si>
    <t>于吉</t>
  </si>
  <si>
    <t>左慈</t>
  </si>
  <si>
    <t>紫虚上人</t>
  </si>
  <si>
    <t>名字</t>
  </si>
  <si>
    <r>
      <rPr>
        <sz val="11"/>
        <color theme="1"/>
        <rFont val="等线"/>
        <family val="3"/>
        <charset val="134"/>
        <scheme val="minor"/>
      </rPr>
      <t>名字(英</t>
    </r>
    <r>
      <rPr>
        <sz val="11"/>
        <color theme="1"/>
        <rFont val="等线"/>
        <family val="3"/>
        <charset val="134"/>
        <scheme val="minor"/>
      </rPr>
      <t>)</t>
    </r>
  </si>
  <si>
    <t>图标</t>
  </si>
  <si>
    <t>选中效果</t>
  </si>
  <si>
    <t>动画</t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</si>
  <si>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</t>
    </r>
  </si>
  <si>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_name_en</t>
    </r>
  </si>
  <si>
    <t>f_icon</t>
  </si>
  <si>
    <t>f_icon_on</t>
  </si>
  <si>
    <t>f_anim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</si>
  <si>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</si>
  <si>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战魂iconid</t>
    <phoneticPr fontId="6" type="noConversion"/>
  </si>
  <si>
    <t>f_SpiritIconID</t>
    <phoneticPr fontId="6" type="noConversion"/>
  </si>
  <si>
    <t>byte</t>
    <phoneticPr fontId="6" type="noConversion"/>
  </si>
  <si>
    <t>40-50-60-70-95-120-145</t>
    <phoneticPr fontId="6" type="noConversion"/>
  </si>
  <si>
    <t>145</t>
    <phoneticPr fontId="6" type="noConversion"/>
  </si>
  <si>
    <t>120-145</t>
    <phoneticPr fontId="6" type="noConversion"/>
  </si>
  <si>
    <t>95-120-145</t>
    <phoneticPr fontId="6" type="noConversion"/>
  </si>
  <si>
    <t>70-95-120-145</t>
    <phoneticPr fontId="6" type="noConversion"/>
  </si>
  <si>
    <t>60-70-95-120-145</t>
    <phoneticPr fontId="6" type="noConversion"/>
  </si>
  <si>
    <t>50-60-70-95-120-145</t>
    <phoneticPr fontId="6" type="noConversion"/>
  </si>
  <si>
    <t>170-195-220-245-270-295</t>
    <phoneticPr fontId="6" type="noConversion"/>
  </si>
  <si>
    <t>295</t>
    <phoneticPr fontId="6" type="noConversion"/>
  </si>
  <si>
    <t>270-295</t>
    <phoneticPr fontId="6" type="noConversion"/>
  </si>
  <si>
    <t>245-270-295</t>
    <phoneticPr fontId="6" type="noConversion"/>
  </si>
  <si>
    <t>220-245-270-295</t>
    <phoneticPr fontId="6" type="noConversion"/>
  </si>
  <si>
    <t>195-220-245-270-295</t>
    <phoneticPr fontId="6" type="noConversion"/>
  </si>
  <si>
    <t>320-370-420-470-520-570</t>
    <phoneticPr fontId="6" type="noConversion"/>
  </si>
  <si>
    <t>570</t>
    <phoneticPr fontId="6" type="noConversion"/>
  </si>
  <si>
    <t>520-570</t>
    <phoneticPr fontId="6" type="noConversion"/>
  </si>
  <si>
    <t>470-520-570</t>
    <phoneticPr fontId="6" type="noConversion"/>
  </si>
  <si>
    <t>420-470-520-570</t>
    <phoneticPr fontId="6" type="noConversion"/>
  </si>
  <si>
    <t>370-420-470-520-570</t>
    <phoneticPr fontId="6" type="noConversion"/>
  </si>
  <si>
    <t>770-970-1170-1370-1570-1770</t>
    <phoneticPr fontId="6" type="noConversion"/>
  </si>
  <si>
    <t>1770</t>
    <phoneticPr fontId="6" type="noConversion"/>
  </si>
  <si>
    <t>1570-1770</t>
    <phoneticPr fontId="6" type="noConversion"/>
  </si>
  <si>
    <t>1370-1570-1770</t>
    <phoneticPr fontId="6" type="noConversion"/>
  </si>
  <si>
    <t>1170-1370-1570-1770</t>
    <phoneticPr fontId="6" type="noConversion"/>
  </si>
  <si>
    <t>970-1170-1370-1570-1770</t>
    <phoneticPr fontId="6" type="noConversion"/>
  </si>
  <si>
    <t>1970-2170-2370-2570-2770-2970</t>
    <phoneticPr fontId="6" type="noConversion"/>
  </si>
  <si>
    <t>2970</t>
    <phoneticPr fontId="6" type="noConversion"/>
  </si>
  <si>
    <t>2770-2970</t>
    <phoneticPr fontId="6" type="noConversion"/>
  </si>
  <si>
    <t>2570-2770-2970</t>
    <phoneticPr fontId="6" type="noConversion"/>
  </si>
  <si>
    <t>2370-2570-2770-2970</t>
    <phoneticPr fontId="6" type="noConversion"/>
  </si>
  <si>
    <t>2170-2370-2570-2770-2970</t>
    <phoneticPr fontId="6" type="noConversion"/>
  </si>
  <si>
    <t>3170-3370-3570-3770-3970-4170-4370-4570-4770-4970-5170-5370</t>
    <phoneticPr fontId="6" type="noConversion"/>
  </si>
  <si>
    <t>5370</t>
    <phoneticPr fontId="6" type="noConversion"/>
  </si>
  <si>
    <t>5170-5370</t>
    <phoneticPr fontId="6" type="noConversion"/>
  </si>
  <si>
    <t>4970-5170-5370</t>
    <phoneticPr fontId="6" type="noConversion"/>
  </si>
  <si>
    <t>4770-4970-5170-5370</t>
    <phoneticPr fontId="6" type="noConversion"/>
  </si>
  <si>
    <t>4570-4770-4970-5170-5370</t>
    <phoneticPr fontId="6" type="noConversion"/>
  </si>
  <si>
    <t>4370-4570-4770-4970-5170-5370</t>
    <phoneticPr fontId="6" type="noConversion"/>
  </si>
  <si>
    <t>4170-4370-4570-4770-4970-5170-5370</t>
    <phoneticPr fontId="6" type="noConversion"/>
  </si>
  <si>
    <t>3970-4170-4370-4570-4770-4970-5170-5370</t>
    <phoneticPr fontId="6" type="noConversion"/>
  </si>
  <si>
    <t>3770-3970-4170-4370-4570-4770-4970-5170-5370</t>
    <phoneticPr fontId="6" type="noConversion"/>
  </si>
  <si>
    <t>3570-3770-3970-4170-4370-4570-4770-4970-5170-5370</t>
    <phoneticPr fontId="6" type="noConversion"/>
  </si>
  <si>
    <t>3370-3570-3770-3970-4170-4370-4570-4770-4970-5170-5370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</si>
</sst>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_);[Red]\(0\)"/>
    <numFmt numFmtId="178" formatCode="0.000_ "/>
    <numFmt numFmtId="179" formatCode="0.00_);[Red]\(0.00\)"/>
  </numFmts>
  <fonts count="8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等线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5F6F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176" fontId="0" fillId="0" borderId="0" xfId="0" applyNumberFormat="1"/>
    <xf numFmtId="17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77" fontId="0" fillId="0" borderId="0" xfId="0" applyNumberFormat="1" applyAlignment="1">
      <alignment horizontal="left" vertical="center"/>
    </xf>
    <xf numFmtId="177" fontId="1" fillId="0" borderId="0" xfId="0" applyNumberFormat="1" applyFont="1" applyAlignment="1">
      <alignment horizontal="left" vertical="center"/>
    </xf>
    <xf numFmtId="178" fontId="1" fillId="0" borderId="0" xfId="0" applyNumberFormat="1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79" fontId="1" fillId="0" borderId="0" xfId="0" applyNumberFormat="1" applyFont="1" applyAlignment="1">
      <alignment horizontal="left" vertical="center"/>
    </xf>
    <xf numFmtId="179" fontId="2" fillId="0" borderId="0" xfId="0" applyNumberFormat="1" applyFont="1"/>
    <xf numFmtId="17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8"/>
  <sheetViews>
    <sheetView tabSelected="1" topLeftCell="B1" zoomScale="115" zoomScaleNormal="115" workbookViewId="0">
      <selection activeCell="G24" sqref="G24:G29"/>
    </sheetView>
  </sheetViews>
  <sheetFormatPr defaultColWidth="9" defaultRowHeight="14.25" x14ac:dyDescent="0.2"/>
  <cols>
    <col min="4" max="4" width="46.125" style="5" customWidth="1"/>
    <col min="5" max="6" width="14.625" customWidth="1"/>
    <col min="7" max="7" width="14.75" style="23" customWidth="1"/>
    <col min="8" max="8" width="10" customWidth="1"/>
    <col min="9" max="9" width="36.375" style="6" customWidth="1"/>
    <col min="10" max="10" width="10.625" style="5" hidden="1" customWidth="1"/>
    <col min="11" max="11" width="40.625" customWidth="1"/>
    <col min="12" max="12" width="12.375" customWidth="1"/>
    <col min="13" max="13" width="12.25" hidden="1" customWidth="1"/>
    <col min="14" max="14" width="13.5" style="7" hidden="1" customWidth="1"/>
    <col min="15" max="15" width="10.875" hidden="1" customWidth="1"/>
    <col min="16" max="16" width="9" style="7" hidden="1" customWidth="1"/>
    <col min="17" max="17" width="9" hidden="1" customWidth="1"/>
    <col min="18" max="18" width="9" style="7" hidden="1" customWidth="1"/>
    <col min="19" max="19" width="9" hidden="1" customWidth="1"/>
    <col min="20" max="21" width="9" style="7" hidden="1" customWidth="1"/>
    <col min="22" max="24" width="9" style="8" hidden="1" customWidth="1"/>
    <col min="25" max="25" width="5.5" style="8" hidden="1" customWidth="1"/>
  </cols>
  <sheetData>
    <row r="1" spans="1:25" x14ac:dyDescent="0.2">
      <c r="A1" s="9" t="s">
        <v>0</v>
      </c>
      <c r="B1" s="9" t="s">
        <v>1</v>
      </c>
      <c r="C1" s="9" t="s">
        <v>2</v>
      </c>
      <c r="D1" s="10" t="s">
        <v>3</v>
      </c>
      <c r="E1" s="9" t="s">
        <v>4</v>
      </c>
      <c r="F1" s="9" t="s">
        <v>5</v>
      </c>
      <c r="G1" s="21" t="s">
        <v>6</v>
      </c>
      <c r="H1" s="9" t="s">
        <v>7</v>
      </c>
      <c r="I1" s="15" t="s">
        <v>8</v>
      </c>
      <c r="J1" s="10" t="s">
        <v>9</v>
      </c>
      <c r="K1" s="9" t="s">
        <v>10</v>
      </c>
      <c r="L1" s="9" t="s">
        <v>91</v>
      </c>
      <c r="M1" s="8"/>
      <c r="O1" s="8"/>
      <c r="Q1" s="8"/>
      <c r="S1" s="8"/>
    </row>
    <row r="2" spans="1:25" x14ac:dyDescent="0.2">
      <c r="A2" s="9" t="s">
        <v>11</v>
      </c>
      <c r="B2" s="9" t="s">
        <v>12</v>
      </c>
      <c r="C2" s="9" t="s">
        <v>13</v>
      </c>
      <c r="D2" s="10" t="s">
        <v>14</v>
      </c>
      <c r="E2" s="9" t="s">
        <v>15</v>
      </c>
      <c r="F2" s="9" t="s">
        <v>16</v>
      </c>
      <c r="G2" s="21" t="s">
        <v>17</v>
      </c>
      <c r="H2" s="9"/>
      <c r="I2" s="15" t="s">
        <v>18</v>
      </c>
      <c r="J2" s="10"/>
      <c r="K2" s="9" t="s">
        <v>19</v>
      </c>
      <c r="L2" s="9" t="s">
        <v>92</v>
      </c>
      <c r="M2" s="16"/>
      <c r="N2" s="17"/>
      <c r="O2" s="16"/>
      <c r="Q2" s="8"/>
      <c r="S2" s="8"/>
    </row>
    <row r="3" spans="1:25" x14ac:dyDescent="0.2">
      <c r="A3" s="9" t="s">
        <v>20</v>
      </c>
      <c r="B3" s="9" t="s">
        <v>21</v>
      </c>
      <c r="C3" s="9" t="s">
        <v>22</v>
      </c>
      <c r="D3" s="10" t="s">
        <v>23</v>
      </c>
      <c r="E3" s="9" t="s">
        <v>23</v>
      </c>
      <c r="F3" s="9" t="s">
        <v>21</v>
      </c>
      <c r="G3" s="21" t="s">
        <v>22</v>
      </c>
      <c r="H3" s="9"/>
      <c r="I3" s="15" t="s">
        <v>23</v>
      </c>
      <c r="J3" s="10"/>
      <c r="K3" s="15" t="s">
        <v>23</v>
      </c>
      <c r="L3" s="9" t="s">
        <v>93</v>
      </c>
      <c r="M3" s="16"/>
      <c r="O3" s="8"/>
      <c r="Q3" s="8"/>
      <c r="S3" s="8"/>
    </row>
    <row r="4" spans="1:25" ht="15" thickBot="1" x14ac:dyDescent="0.25">
      <c r="A4" s="9">
        <v>1</v>
      </c>
      <c r="B4" s="9">
        <v>1</v>
      </c>
      <c r="C4" s="9">
        <v>1</v>
      </c>
      <c r="D4" s="10">
        <v>1</v>
      </c>
      <c r="E4" s="9">
        <v>1</v>
      </c>
      <c r="F4" s="9">
        <v>1</v>
      </c>
      <c r="G4" s="21">
        <v>1</v>
      </c>
      <c r="H4" s="9"/>
      <c r="I4" s="15">
        <v>1</v>
      </c>
      <c r="J4" s="10"/>
      <c r="K4" s="9">
        <v>1</v>
      </c>
      <c r="L4" s="9">
        <v>1</v>
      </c>
      <c r="M4" s="16"/>
      <c r="O4" s="9"/>
      <c r="P4" s="18"/>
      <c r="Q4" s="9"/>
      <c r="S4" s="8"/>
    </row>
    <row r="5" spans="1:25" ht="15" thickBot="1" x14ac:dyDescent="0.25">
      <c r="A5" s="9">
        <v>1</v>
      </c>
      <c r="B5" s="9">
        <v>1</v>
      </c>
      <c r="C5" s="9">
        <v>1</v>
      </c>
      <c r="D5" s="10" t="s">
        <v>24</v>
      </c>
      <c r="E5" s="11" t="s">
        <v>25</v>
      </c>
      <c r="F5" s="9">
        <v>1</v>
      </c>
      <c r="G5" s="22">
        <v>1900</v>
      </c>
      <c r="H5">
        <f t="shared" ref="H5:H24" si="0">(IF(F5=1,"0.5",IF(F5=2,"0.6",0.7)))+0.1</f>
        <v>0.6</v>
      </c>
      <c r="I5" s="19" t="str">
        <f>M5&amp;":"&amp;N5&amp;"|"&amp;O5&amp;":"&amp;P5&amp;"|"&amp;Q5&amp;":"&amp;R5&amp;"|"&amp;S5&amp;":"&amp;T5</f>
        <v>10002:28|10003:630|10004:171|10005:57</v>
      </c>
      <c r="J5" s="10" t="s">
        <v>26</v>
      </c>
      <c r="K5" s="9" t="str">
        <f t="shared" ref="K5:K36" si="1">M5&amp;":"&amp;ROUNDUP(N5*J5,0)&amp;"|"&amp;O5&amp;":"&amp;ROUNDUP(P5*J5,0)&amp;"|"&amp;Q5&amp;":"&amp;ROUNDUP(R5*J5,0)&amp;"|"&amp;S5&amp;":"&amp;ROUNDUP(T5*J5,0)</f>
        <v>10002:2|10003:32|10004:9|10005:3</v>
      </c>
      <c r="L5" s="20">
        <v>104</v>
      </c>
      <c r="M5" s="9">
        <v>10002</v>
      </c>
      <c r="N5" s="7">
        <f>INT(V5*H5)</f>
        <v>28</v>
      </c>
      <c r="O5" s="9">
        <v>10003</v>
      </c>
      <c r="P5" s="18">
        <f>INT(W5*H5)</f>
        <v>630</v>
      </c>
      <c r="Q5" s="9">
        <v>10004</v>
      </c>
      <c r="R5" s="18">
        <f>INT(X5*H5)</f>
        <v>171</v>
      </c>
      <c r="S5" s="9">
        <v>10005</v>
      </c>
      <c r="T5" s="18">
        <f>INT(Y5*H5)</f>
        <v>57</v>
      </c>
      <c r="U5" s="18"/>
      <c r="V5" s="8">
        <v>48</v>
      </c>
      <c r="W5" s="8">
        <v>1050</v>
      </c>
      <c r="X5" s="8">
        <v>285</v>
      </c>
      <c r="Y5" s="8">
        <v>95</v>
      </c>
    </row>
    <row r="6" spans="1:25" ht="15" thickBot="1" x14ac:dyDescent="0.25">
      <c r="A6" s="9">
        <v>2</v>
      </c>
      <c r="B6" s="9">
        <v>2</v>
      </c>
      <c r="C6" s="9">
        <v>2</v>
      </c>
      <c r="D6" s="10" t="s">
        <v>27</v>
      </c>
      <c r="E6" s="11" t="s">
        <v>28</v>
      </c>
      <c r="F6" s="9">
        <v>1</v>
      </c>
      <c r="G6" s="22">
        <v>1900</v>
      </c>
      <c r="H6">
        <f t="shared" si="0"/>
        <v>0.6</v>
      </c>
      <c r="I6" s="15" t="str">
        <f t="shared" ref="I6:I36" si="2">M6&amp;":"&amp;N6&amp;"|"&amp;O6&amp;":"&amp;P6&amp;"|"&amp;Q6&amp;":"&amp;R6&amp;"|"&amp;S6&amp;":"&amp;T6</f>
        <v>10002:34|10003:810|10004:216|10005:72</v>
      </c>
      <c r="J6" s="10" t="s">
        <v>26</v>
      </c>
      <c r="K6" s="9" t="str">
        <f t="shared" si="1"/>
        <v>10002:2|10003:41|10004:11|10005:4</v>
      </c>
      <c r="L6" s="20">
        <v>12</v>
      </c>
      <c r="M6" s="9">
        <v>10002</v>
      </c>
      <c r="N6" s="7">
        <f t="shared" ref="N6:N53" si="3">INT(V6*H6)</f>
        <v>34</v>
      </c>
      <c r="O6" s="9">
        <v>10003</v>
      </c>
      <c r="P6" s="18">
        <f t="shared" ref="P6:P53" si="4">INT(W6*H6)</f>
        <v>810</v>
      </c>
      <c r="Q6" s="9">
        <v>10004</v>
      </c>
      <c r="R6" s="18">
        <f t="shared" ref="R6:R53" si="5">INT(X6*H6)</f>
        <v>216</v>
      </c>
      <c r="S6" s="9">
        <v>10005</v>
      </c>
      <c r="T6" s="18">
        <f t="shared" ref="T6:T53" si="6">INT(Y6*H6)</f>
        <v>72</v>
      </c>
      <c r="U6" s="18"/>
      <c r="V6" s="8">
        <v>58</v>
      </c>
      <c r="W6" s="8">
        <v>1350</v>
      </c>
      <c r="X6" s="8">
        <v>360</v>
      </c>
      <c r="Y6" s="8">
        <v>120</v>
      </c>
    </row>
    <row r="7" spans="1:25" ht="15" thickBot="1" x14ac:dyDescent="0.25">
      <c r="A7" s="9">
        <v>3</v>
      </c>
      <c r="B7" s="9">
        <v>3</v>
      </c>
      <c r="C7" s="9">
        <v>3</v>
      </c>
      <c r="D7" s="10" t="s">
        <v>29</v>
      </c>
      <c r="E7" s="11" t="s">
        <v>30</v>
      </c>
      <c r="F7" s="9">
        <v>1</v>
      </c>
      <c r="G7" s="22">
        <v>1900</v>
      </c>
      <c r="H7">
        <f t="shared" si="0"/>
        <v>0.6</v>
      </c>
      <c r="I7" s="15" t="str">
        <f t="shared" si="2"/>
        <v>10002:40|10003:990|10004:261|10005:87</v>
      </c>
      <c r="J7" s="10" t="s">
        <v>26</v>
      </c>
      <c r="K7" s="9" t="str">
        <f t="shared" si="1"/>
        <v>10002:2|10003:50|10004:14|10005:5</v>
      </c>
      <c r="L7" s="20">
        <v>13</v>
      </c>
      <c r="M7" s="9">
        <v>10002</v>
      </c>
      <c r="N7" s="7">
        <f t="shared" si="3"/>
        <v>40</v>
      </c>
      <c r="O7" s="9">
        <v>10003</v>
      </c>
      <c r="P7" s="18">
        <f t="shared" si="4"/>
        <v>990</v>
      </c>
      <c r="Q7" s="9">
        <v>10004</v>
      </c>
      <c r="R7" s="18">
        <f t="shared" si="5"/>
        <v>261</v>
      </c>
      <c r="S7" s="9">
        <v>10005</v>
      </c>
      <c r="T7" s="18">
        <f t="shared" si="6"/>
        <v>87</v>
      </c>
      <c r="U7" s="18"/>
      <c r="V7" s="8">
        <v>68</v>
      </c>
      <c r="W7" s="8">
        <v>1650</v>
      </c>
      <c r="X7" s="8">
        <v>435</v>
      </c>
      <c r="Y7" s="8">
        <v>145</v>
      </c>
    </row>
    <row r="8" spans="1:25" ht="15" thickBot="1" x14ac:dyDescent="0.25">
      <c r="A8" s="9">
        <v>4</v>
      </c>
      <c r="B8" s="9">
        <v>4</v>
      </c>
      <c r="C8" s="9">
        <v>4</v>
      </c>
      <c r="D8" s="10" t="s">
        <v>31</v>
      </c>
      <c r="E8" s="11" t="s">
        <v>32</v>
      </c>
      <c r="F8" s="9">
        <v>1</v>
      </c>
      <c r="G8" s="22">
        <v>1900</v>
      </c>
      <c r="H8">
        <f t="shared" si="0"/>
        <v>0.6</v>
      </c>
      <c r="I8" s="15" t="str">
        <f t="shared" si="2"/>
        <v>10002:46|10003:1170|10004:306|10005:102</v>
      </c>
      <c r="J8" s="10" t="s">
        <v>26</v>
      </c>
      <c r="K8" s="9" t="str">
        <f t="shared" si="1"/>
        <v>10002:3|10003:59|10004:16|10005:6</v>
      </c>
      <c r="L8" s="20">
        <v>105</v>
      </c>
      <c r="M8" s="9">
        <v>10002</v>
      </c>
      <c r="N8" s="7">
        <f t="shared" si="3"/>
        <v>46</v>
      </c>
      <c r="O8" s="9">
        <v>10003</v>
      </c>
      <c r="P8" s="18">
        <f t="shared" si="4"/>
        <v>1170</v>
      </c>
      <c r="Q8" s="9">
        <v>10004</v>
      </c>
      <c r="R8" s="18">
        <f t="shared" si="5"/>
        <v>306</v>
      </c>
      <c r="S8" s="9">
        <v>10005</v>
      </c>
      <c r="T8" s="18">
        <f t="shared" si="6"/>
        <v>102</v>
      </c>
      <c r="U8" s="18"/>
      <c r="V8" s="8">
        <v>78</v>
      </c>
      <c r="W8" s="8">
        <v>1950</v>
      </c>
      <c r="X8" s="8">
        <v>510</v>
      </c>
      <c r="Y8" s="8">
        <v>170</v>
      </c>
    </row>
    <row r="9" spans="1:25" ht="13.5" customHeight="1" thickBot="1" x14ac:dyDescent="0.25">
      <c r="A9" s="9">
        <v>5</v>
      </c>
      <c r="B9" s="9">
        <v>5</v>
      </c>
      <c r="C9" s="9">
        <v>5</v>
      </c>
      <c r="D9" s="10" t="s">
        <v>33</v>
      </c>
      <c r="E9" s="11" t="s">
        <v>34</v>
      </c>
      <c r="F9" s="9">
        <v>2</v>
      </c>
      <c r="G9" s="22">
        <v>1500</v>
      </c>
      <c r="H9">
        <f t="shared" si="0"/>
        <v>0.7</v>
      </c>
      <c r="I9" s="15" t="str">
        <f t="shared" si="2"/>
        <v>10002:61|10003:1575|10004:409|10005:136</v>
      </c>
      <c r="J9" s="10" t="s">
        <v>26</v>
      </c>
      <c r="K9" s="9" t="str">
        <f t="shared" si="1"/>
        <v>10002:4|10003:79|10004:21|10005:7</v>
      </c>
      <c r="L9" s="20">
        <v>106</v>
      </c>
      <c r="M9" s="9">
        <v>10002</v>
      </c>
      <c r="N9" s="7">
        <f t="shared" si="3"/>
        <v>61</v>
      </c>
      <c r="O9" s="9">
        <v>10003</v>
      </c>
      <c r="P9" s="18">
        <f t="shared" si="4"/>
        <v>1575</v>
      </c>
      <c r="Q9" s="9">
        <v>10004</v>
      </c>
      <c r="R9" s="18">
        <f t="shared" si="5"/>
        <v>409</v>
      </c>
      <c r="S9" s="9">
        <v>10005</v>
      </c>
      <c r="T9" s="18">
        <f t="shared" si="6"/>
        <v>136</v>
      </c>
      <c r="U9" s="18"/>
      <c r="V9" s="8">
        <v>88</v>
      </c>
      <c r="W9" s="8">
        <v>2250</v>
      </c>
      <c r="X9" s="8">
        <v>585</v>
      </c>
      <c r="Y9" s="8">
        <v>195</v>
      </c>
    </row>
    <row r="10" spans="1:25" ht="15" thickBot="1" x14ac:dyDescent="0.25">
      <c r="A10" s="9">
        <v>6</v>
      </c>
      <c r="B10" s="9">
        <v>6</v>
      </c>
      <c r="C10" s="9">
        <v>6</v>
      </c>
      <c r="D10" s="10" t="s">
        <v>35</v>
      </c>
      <c r="E10" s="11" t="s">
        <v>36</v>
      </c>
      <c r="F10" s="9">
        <v>3</v>
      </c>
      <c r="G10" s="22">
        <f>10000-SUM(G5:G9)</f>
        <v>900</v>
      </c>
      <c r="H10">
        <f t="shared" si="0"/>
        <v>0.79999999999999993</v>
      </c>
      <c r="I10" s="15" t="str">
        <f t="shared" si="2"/>
        <v>10002:78|10003:2040|10004:528|10005:176</v>
      </c>
      <c r="J10" s="10" t="s">
        <v>26</v>
      </c>
      <c r="K10" s="9" t="str">
        <f t="shared" si="1"/>
        <v>10002:4|10003:102|10004:27|10005:9</v>
      </c>
      <c r="L10" s="20">
        <v>8</v>
      </c>
      <c r="M10" s="9">
        <v>10002</v>
      </c>
      <c r="N10" s="7">
        <f t="shared" si="3"/>
        <v>78</v>
      </c>
      <c r="O10" s="9">
        <v>10003</v>
      </c>
      <c r="P10" s="18">
        <f t="shared" si="4"/>
        <v>2040</v>
      </c>
      <c r="Q10" s="9">
        <v>10004</v>
      </c>
      <c r="R10" s="18">
        <f t="shared" si="5"/>
        <v>528</v>
      </c>
      <c r="S10" s="9">
        <v>10005</v>
      </c>
      <c r="T10" s="18">
        <f t="shared" si="6"/>
        <v>176</v>
      </c>
      <c r="U10" s="18"/>
      <c r="V10" s="8">
        <v>98</v>
      </c>
      <c r="W10" s="8">
        <v>2550</v>
      </c>
      <c r="X10" s="8">
        <v>660</v>
      </c>
      <c r="Y10" s="8">
        <v>220</v>
      </c>
    </row>
    <row r="11" spans="1:25" ht="15" thickBot="1" x14ac:dyDescent="0.25">
      <c r="A11" s="9">
        <v>7</v>
      </c>
      <c r="B11" s="9">
        <v>7</v>
      </c>
      <c r="C11" s="9">
        <v>7</v>
      </c>
      <c r="D11" s="10" t="s">
        <v>94</v>
      </c>
      <c r="E11" s="11" t="s">
        <v>37</v>
      </c>
      <c r="F11" s="9">
        <v>1</v>
      </c>
      <c r="G11" s="22">
        <v>1500</v>
      </c>
      <c r="H11">
        <f t="shared" si="0"/>
        <v>0.6</v>
      </c>
      <c r="I11" s="15" t="str">
        <f t="shared" si="2"/>
        <v>10002:64|10003:1710|10004:441|10005:147</v>
      </c>
      <c r="J11" s="10" t="s">
        <v>26</v>
      </c>
      <c r="K11" s="9" t="str">
        <f t="shared" si="1"/>
        <v>10002:4|10003:86|10004:23|10005:8</v>
      </c>
      <c r="L11" s="20">
        <v>16</v>
      </c>
      <c r="M11" s="9">
        <v>10002</v>
      </c>
      <c r="N11" s="7">
        <f t="shared" si="3"/>
        <v>64</v>
      </c>
      <c r="O11" s="9">
        <v>10003</v>
      </c>
      <c r="P11" s="18">
        <f t="shared" si="4"/>
        <v>1710</v>
      </c>
      <c r="Q11" s="9">
        <v>10004</v>
      </c>
      <c r="R11" s="18">
        <f t="shared" si="5"/>
        <v>441</v>
      </c>
      <c r="S11" s="9">
        <v>10005</v>
      </c>
      <c r="T11" s="18">
        <f t="shared" si="6"/>
        <v>147</v>
      </c>
      <c r="U11" s="18"/>
      <c r="V11" s="8">
        <v>108</v>
      </c>
      <c r="W11" s="8">
        <v>2850</v>
      </c>
      <c r="X11" s="8">
        <v>735</v>
      </c>
      <c r="Y11" s="8">
        <v>245</v>
      </c>
    </row>
    <row r="12" spans="1:25" ht="15" thickBot="1" x14ac:dyDescent="0.25">
      <c r="A12" s="9">
        <v>8</v>
      </c>
      <c r="B12" s="9">
        <v>8</v>
      </c>
      <c r="C12" s="9">
        <v>8</v>
      </c>
      <c r="D12" s="10" t="s">
        <v>100</v>
      </c>
      <c r="E12" s="11" t="s">
        <v>38</v>
      </c>
      <c r="F12" s="9">
        <v>1</v>
      </c>
      <c r="G12" s="22">
        <v>1500</v>
      </c>
      <c r="H12">
        <f t="shared" si="0"/>
        <v>0.6</v>
      </c>
      <c r="I12" s="15" t="str">
        <f t="shared" si="2"/>
        <v>10002:70|10003:1890|10004:486|10005:162</v>
      </c>
      <c r="J12" s="10" t="s">
        <v>26</v>
      </c>
      <c r="K12" s="9" t="str">
        <f t="shared" si="1"/>
        <v>10002:4|10003:95|10004:25|10005:9</v>
      </c>
      <c r="L12" s="20">
        <v>20</v>
      </c>
      <c r="M12" s="9">
        <v>10002</v>
      </c>
      <c r="N12" s="7">
        <f t="shared" si="3"/>
        <v>70</v>
      </c>
      <c r="O12" s="9">
        <v>10003</v>
      </c>
      <c r="P12" s="18">
        <f t="shared" si="4"/>
        <v>1890</v>
      </c>
      <c r="Q12" s="9">
        <v>10004</v>
      </c>
      <c r="R12" s="18">
        <f t="shared" si="5"/>
        <v>486</v>
      </c>
      <c r="S12" s="9">
        <v>10005</v>
      </c>
      <c r="T12" s="18">
        <f t="shared" si="6"/>
        <v>162</v>
      </c>
      <c r="U12" s="18"/>
      <c r="V12" s="8">
        <v>118</v>
      </c>
      <c r="W12" s="8">
        <v>3150</v>
      </c>
      <c r="X12" s="8">
        <v>810</v>
      </c>
      <c r="Y12" s="8">
        <v>270</v>
      </c>
    </row>
    <row r="13" spans="1:25" ht="15" customHeight="1" thickBot="1" x14ac:dyDescent="0.25">
      <c r="A13" s="9">
        <v>9</v>
      </c>
      <c r="B13" s="9">
        <v>9</v>
      </c>
      <c r="C13" s="9">
        <v>9</v>
      </c>
      <c r="D13" s="10" t="s">
        <v>99</v>
      </c>
      <c r="E13" s="11" t="s">
        <v>39</v>
      </c>
      <c r="F13" s="9">
        <v>1</v>
      </c>
      <c r="G13" s="22">
        <v>1500</v>
      </c>
      <c r="H13">
        <f t="shared" si="0"/>
        <v>0.6</v>
      </c>
      <c r="I13" s="15" t="str">
        <f t="shared" si="2"/>
        <v>10002:76|10003:2070|10004:531|10005:177</v>
      </c>
      <c r="J13" s="10" t="s">
        <v>26</v>
      </c>
      <c r="K13" s="9" t="str">
        <f t="shared" si="1"/>
        <v>10002:4|10003:104|10004:27|10005:9</v>
      </c>
      <c r="L13" s="20">
        <v>21</v>
      </c>
      <c r="M13" s="9">
        <v>10002</v>
      </c>
      <c r="N13" s="7">
        <f t="shared" si="3"/>
        <v>76</v>
      </c>
      <c r="O13" s="9">
        <v>10003</v>
      </c>
      <c r="P13" s="18">
        <f t="shared" si="4"/>
        <v>2070</v>
      </c>
      <c r="Q13" s="9">
        <v>10004</v>
      </c>
      <c r="R13" s="18">
        <f t="shared" si="5"/>
        <v>531</v>
      </c>
      <c r="S13" s="9">
        <v>10005</v>
      </c>
      <c r="T13" s="18">
        <f t="shared" si="6"/>
        <v>177</v>
      </c>
      <c r="U13" s="18"/>
      <c r="V13" s="8">
        <v>128</v>
      </c>
      <c r="W13" s="8">
        <v>3450</v>
      </c>
      <c r="X13" s="8">
        <v>885</v>
      </c>
      <c r="Y13" s="8">
        <v>295</v>
      </c>
    </row>
    <row r="14" spans="1:25" ht="15" thickBot="1" x14ac:dyDescent="0.25">
      <c r="A14" s="9">
        <v>10</v>
      </c>
      <c r="B14" s="9">
        <v>10</v>
      </c>
      <c r="C14" s="9">
        <v>10</v>
      </c>
      <c r="D14" s="10" t="s">
        <v>98</v>
      </c>
      <c r="E14" s="11" t="s">
        <v>40</v>
      </c>
      <c r="F14" s="9">
        <v>1</v>
      </c>
      <c r="G14" s="22">
        <v>1500</v>
      </c>
      <c r="H14">
        <f t="shared" si="0"/>
        <v>0.6</v>
      </c>
      <c r="I14" s="15" t="str">
        <f t="shared" si="2"/>
        <v>10002:82|10003:2250|10004:576|10005:192</v>
      </c>
      <c r="J14" s="10" t="s">
        <v>26</v>
      </c>
      <c r="K14" s="9" t="str">
        <f t="shared" si="1"/>
        <v>10002:5|10003:113|10004:29|10005:10</v>
      </c>
      <c r="L14" s="20">
        <v>22</v>
      </c>
      <c r="M14" s="9">
        <v>10002</v>
      </c>
      <c r="N14" s="7">
        <f t="shared" si="3"/>
        <v>82</v>
      </c>
      <c r="O14" s="9">
        <v>10003</v>
      </c>
      <c r="P14" s="18">
        <f t="shared" si="4"/>
        <v>2250</v>
      </c>
      <c r="Q14" s="9">
        <v>10004</v>
      </c>
      <c r="R14" s="18">
        <f t="shared" si="5"/>
        <v>576</v>
      </c>
      <c r="S14" s="9">
        <v>10005</v>
      </c>
      <c r="T14" s="18">
        <f t="shared" si="6"/>
        <v>192</v>
      </c>
      <c r="U14" s="18"/>
      <c r="V14" s="8">
        <v>138</v>
      </c>
      <c r="W14" s="8">
        <v>3750</v>
      </c>
      <c r="X14" s="8">
        <v>960</v>
      </c>
      <c r="Y14" s="8">
        <v>320</v>
      </c>
    </row>
    <row r="15" spans="1:25" ht="15" thickBot="1" x14ac:dyDescent="0.25">
      <c r="A15" s="9">
        <v>11</v>
      </c>
      <c r="B15" s="9">
        <v>11</v>
      </c>
      <c r="C15" s="9">
        <v>11</v>
      </c>
      <c r="D15" s="10" t="s">
        <v>97</v>
      </c>
      <c r="E15" s="11" t="s">
        <v>41</v>
      </c>
      <c r="F15" s="9">
        <v>1</v>
      </c>
      <c r="G15" s="22">
        <v>1500</v>
      </c>
      <c r="H15">
        <f t="shared" si="0"/>
        <v>0.6</v>
      </c>
      <c r="I15" s="15" t="str">
        <f t="shared" si="2"/>
        <v>10002:88|10003:2430|10004:621|10005:207</v>
      </c>
      <c r="J15" s="10" t="s">
        <v>26</v>
      </c>
      <c r="K15" s="9" t="str">
        <f t="shared" si="1"/>
        <v>10002:5|10003:122|10004:32|10005:11</v>
      </c>
      <c r="L15" s="20">
        <v>6</v>
      </c>
      <c r="M15" s="9">
        <v>10002</v>
      </c>
      <c r="N15" s="7">
        <f t="shared" si="3"/>
        <v>88</v>
      </c>
      <c r="O15" s="9">
        <v>10003</v>
      </c>
      <c r="P15" s="18">
        <f t="shared" si="4"/>
        <v>2430</v>
      </c>
      <c r="Q15" s="9">
        <v>10004</v>
      </c>
      <c r="R15" s="18">
        <f t="shared" si="5"/>
        <v>621</v>
      </c>
      <c r="S15" s="9">
        <v>10005</v>
      </c>
      <c r="T15" s="18">
        <f t="shared" si="6"/>
        <v>207</v>
      </c>
      <c r="U15" s="18"/>
      <c r="V15" s="8">
        <v>148</v>
      </c>
      <c r="W15" s="8">
        <v>4050</v>
      </c>
      <c r="X15" s="8">
        <v>1035</v>
      </c>
      <c r="Y15" s="8">
        <v>345</v>
      </c>
    </row>
    <row r="16" spans="1:25" ht="15" thickBot="1" x14ac:dyDescent="0.25">
      <c r="A16" s="9">
        <v>12</v>
      </c>
      <c r="B16" s="9">
        <v>12</v>
      </c>
      <c r="C16" s="9">
        <v>12</v>
      </c>
      <c r="D16" s="10" t="s">
        <v>96</v>
      </c>
      <c r="E16" s="11" t="s">
        <v>42</v>
      </c>
      <c r="F16" s="9">
        <v>2</v>
      </c>
      <c r="G16" s="22">
        <v>1500</v>
      </c>
      <c r="H16">
        <f t="shared" si="0"/>
        <v>0.7</v>
      </c>
      <c r="I16" s="15" t="str">
        <f t="shared" si="2"/>
        <v>10002:110|10003:3045|10004:777|10005:259</v>
      </c>
      <c r="J16" s="10" t="s">
        <v>26</v>
      </c>
      <c r="K16" s="9" t="str">
        <f t="shared" si="1"/>
        <v>10002:6|10003:153|10004:39|10005:13</v>
      </c>
      <c r="L16" s="20">
        <v>23</v>
      </c>
      <c r="M16" s="9">
        <v>10002</v>
      </c>
      <c r="N16" s="7">
        <f t="shared" si="3"/>
        <v>110</v>
      </c>
      <c r="O16" s="9">
        <v>10003</v>
      </c>
      <c r="P16" s="18">
        <f t="shared" si="4"/>
        <v>3045</v>
      </c>
      <c r="Q16" s="9">
        <v>10004</v>
      </c>
      <c r="R16" s="18">
        <f t="shared" si="5"/>
        <v>777</v>
      </c>
      <c r="S16" s="9">
        <v>10005</v>
      </c>
      <c r="T16" s="18">
        <f t="shared" si="6"/>
        <v>259</v>
      </c>
      <c r="U16" s="18"/>
      <c r="V16" s="8">
        <v>158</v>
      </c>
      <c r="W16" s="8">
        <v>4350</v>
      </c>
      <c r="X16" s="8">
        <v>1110</v>
      </c>
      <c r="Y16" s="8">
        <v>370</v>
      </c>
    </row>
    <row r="17" spans="1:25" ht="15" thickBot="1" x14ac:dyDescent="0.25">
      <c r="A17" s="9">
        <v>13</v>
      </c>
      <c r="B17" s="9">
        <v>13</v>
      </c>
      <c r="C17" s="9">
        <v>13</v>
      </c>
      <c r="D17" s="10" t="s">
        <v>95</v>
      </c>
      <c r="E17" s="12" t="s">
        <v>43</v>
      </c>
      <c r="F17" s="9">
        <v>3</v>
      </c>
      <c r="G17" s="22">
        <f>10000-SUM(G11:G16)</f>
        <v>1000</v>
      </c>
      <c r="H17">
        <f t="shared" si="0"/>
        <v>0.79999999999999993</v>
      </c>
      <c r="I17" s="15" t="str">
        <f t="shared" si="2"/>
        <v>10002:134|10003:3720|10004:948|10005:316</v>
      </c>
      <c r="J17" s="10" t="s">
        <v>26</v>
      </c>
      <c r="K17" s="9" t="str">
        <f t="shared" si="1"/>
        <v>10002:7|10003:186|10004:48|10005:16</v>
      </c>
      <c r="L17" s="20">
        <v>9</v>
      </c>
      <c r="M17" s="9">
        <v>10002</v>
      </c>
      <c r="N17" s="7">
        <f t="shared" si="3"/>
        <v>134</v>
      </c>
      <c r="O17" s="9">
        <v>10003</v>
      </c>
      <c r="P17" s="18">
        <f t="shared" si="4"/>
        <v>3720</v>
      </c>
      <c r="Q17" s="9">
        <v>10004</v>
      </c>
      <c r="R17" s="18">
        <f t="shared" si="5"/>
        <v>948</v>
      </c>
      <c r="S17" s="9">
        <v>10005</v>
      </c>
      <c r="T17" s="18">
        <f t="shared" si="6"/>
        <v>316</v>
      </c>
      <c r="U17" s="18"/>
      <c r="V17" s="8">
        <v>168</v>
      </c>
      <c r="W17" s="8">
        <v>4650</v>
      </c>
      <c r="X17" s="8">
        <v>1185</v>
      </c>
      <c r="Y17" s="8">
        <v>395</v>
      </c>
    </row>
    <row r="18" spans="1:25" ht="15" customHeight="1" thickBot="1" x14ac:dyDescent="0.25">
      <c r="A18" s="9">
        <v>14</v>
      </c>
      <c r="B18" s="9">
        <v>14</v>
      </c>
      <c r="C18" s="9">
        <v>14</v>
      </c>
      <c r="D18" s="10" t="s">
        <v>101</v>
      </c>
      <c r="E18" s="11" t="s">
        <v>44</v>
      </c>
      <c r="F18" s="9">
        <v>1</v>
      </c>
      <c r="G18" s="22">
        <v>2633</v>
      </c>
      <c r="H18">
        <f t="shared" si="0"/>
        <v>0.6</v>
      </c>
      <c r="I18" s="15" t="str">
        <f t="shared" si="2"/>
        <v>10002:106|10003:2970|10004:756|10005:252</v>
      </c>
      <c r="J18" s="10" t="s">
        <v>26</v>
      </c>
      <c r="K18" s="9" t="str">
        <f t="shared" si="1"/>
        <v>10002:6|10003:149|10004:38|10005:13</v>
      </c>
      <c r="L18" s="20">
        <v>25</v>
      </c>
      <c r="M18" s="9">
        <v>10002</v>
      </c>
      <c r="N18" s="7">
        <f t="shared" si="3"/>
        <v>106</v>
      </c>
      <c r="O18" s="9">
        <v>10003</v>
      </c>
      <c r="P18" s="18">
        <f t="shared" si="4"/>
        <v>2970</v>
      </c>
      <c r="Q18" s="9">
        <v>10004</v>
      </c>
      <c r="R18" s="18">
        <f t="shared" si="5"/>
        <v>756</v>
      </c>
      <c r="S18" s="9">
        <v>10005</v>
      </c>
      <c r="T18" s="18">
        <f t="shared" si="6"/>
        <v>252</v>
      </c>
      <c r="U18" s="18"/>
      <c r="V18" s="8">
        <v>178</v>
      </c>
      <c r="W18" s="8">
        <v>4950</v>
      </c>
      <c r="X18" s="8">
        <v>1260</v>
      </c>
      <c r="Y18" s="8">
        <v>420</v>
      </c>
    </row>
    <row r="19" spans="1:25" ht="15" thickBot="1" x14ac:dyDescent="0.25">
      <c r="A19" s="9">
        <v>15</v>
      </c>
      <c r="B19" s="9">
        <v>15</v>
      </c>
      <c r="C19" s="9">
        <v>15</v>
      </c>
      <c r="D19" s="10" t="s">
        <v>106</v>
      </c>
      <c r="E19" s="11" t="s">
        <v>45</v>
      </c>
      <c r="F19" s="9">
        <v>1</v>
      </c>
      <c r="G19" s="22">
        <v>2533</v>
      </c>
      <c r="H19">
        <f t="shared" si="0"/>
        <v>0.6</v>
      </c>
      <c r="I19" s="15" t="str">
        <f t="shared" si="2"/>
        <v>10002:112|10003:3150|10004:801|10005:267</v>
      </c>
      <c r="J19" s="10" t="s">
        <v>26</v>
      </c>
      <c r="K19" s="9" t="str">
        <f t="shared" si="1"/>
        <v>10002:6|10003:158|10004:41|10005:14</v>
      </c>
      <c r="L19" s="20">
        <v>107</v>
      </c>
      <c r="M19" s="9">
        <v>10002</v>
      </c>
      <c r="N19" s="7">
        <f t="shared" si="3"/>
        <v>112</v>
      </c>
      <c r="O19" s="9">
        <v>10003</v>
      </c>
      <c r="P19" s="18">
        <f t="shared" si="4"/>
        <v>3150</v>
      </c>
      <c r="Q19" s="9">
        <v>10004</v>
      </c>
      <c r="R19" s="18">
        <f t="shared" si="5"/>
        <v>801</v>
      </c>
      <c r="S19" s="9">
        <v>10005</v>
      </c>
      <c r="T19" s="18">
        <f t="shared" si="6"/>
        <v>267</v>
      </c>
      <c r="U19" s="18"/>
      <c r="V19" s="8">
        <v>188</v>
      </c>
      <c r="W19" s="8">
        <v>5250</v>
      </c>
      <c r="X19" s="8">
        <v>1335</v>
      </c>
      <c r="Y19" s="8">
        <v>445</v>
      </c>
    </row>
    <row r="20" spans="1:25" ht="15" thickBot="1" x14ac:dyDescent="0.25">
      <c r="A20" s="9">
        <v>16</v>
      </c>
      <c r="B20" s="9">
        <v>16</v>
      </c>
      <c r="C20" s="9">
        <v>16</v>
      </c>
      <c r="D20" s="10" t="s">
        <v>105</v>
      </c>
      <c r="E20" s="13" t="s">
        <v>46</v>
      </c>
      <c r="F20" s="9">
        <v>1</v>
      </c>
      <c r="G20" s="22">
        <v>2534</v>
      </c>
      <c r="H20">
        <f t="shared" si="0"/>
        <v>0.6</v>
      </c>
      <c r="I20" s="15" t="str">
        <f t="shared" si="2"/>
        <v>10002:118|10003:3330|10004:846|10005:282</v>
      </c>
      <c r="J20" s="10" t="s">
        <v>26</v>
      </c>
      <c r="K20" s="9" t="str">
        <f t="shared" si="1"/>
        <v>10002:6|10003:167|10004:43|10005:15</v>
      </c>
      <c r="L20" s="20">
        <v>27</v>
      </c>
      <c r="M20" s="9">
        <v>10002</v>
      </c>
      <c r="N20" s="7">
        <f t="shared" si="3"/>
        <v>118</v>
      </c>
      <c r="O20" s="9">
        <v>10003</v>
      </c>
      <c r="P20" s="18">
        <f t="shared" si="4"/>
        <v>3330</v>
      </c>
      <c r="Q20" s="9">
        <v>10004</v>
      </c>
      <c r="R20" s="18">
        <f t="shared" si="5"/>
        <v>846</v>
      </c>
      <c r="S20" s="9">
        <v>10005</v>
      </c>
      <c r="T20" s="18">
        <f t="shared" si="6"/>
        <v>282</v>
      </c>
      <c r="U20" s="18"/>
      <c r="V20" s="8">
        <v>198</v>
      </c>
      <c r="W20" s="8">
        <v>5550</v>
      </c>
      <c r="X20" s="8">
        <v>1410</v>
      </c>
      <c r="Y20" s="8">
        <v>470</v>
      </c>
    </row>
    <row r="21" spans="1:25" ht="15" thickBot="1" x14ac:dyDescent="0.25">
      <c r="A21" s="9">
        <v>17</v>
      </c>
      <c r="B21" s="9">
        <v>17</v>
      </c>
      <c r="C21" s="9">
        <v>17</v>
      </c>
      <c r="D21" s="10" t="s">
        <v>104</v>
      </c>
      <c r="E21" s="11" t="s">
        <v>47</v>
      </c>
      <c r="F21" s="9">
        <v>2</v>
      </c>
      <c r="G21" s="22">
        <v>750</v>
      </c>
      <c r="H21">
        <f t="shared" si="0"/>
        <v>0.7</v>
      </c>
      <c r="I21" s="15" t="str">
        <f t="shared" si="2"/>
        <v>10002:145|10003:4095|10004:1039|10005:346</v>
      </c>
      <c r="J21" s="10" t="s">
        <v>26</v>
      </c>
      <c r="K21" s="9" t="str">
        <f t="shared" si="1"/>
        <v>10002:8|10003:205|10004:52|10005:18</v>
      </c>
      <c r="L21" s="20">
        <v>19</v>
      </c>
      <c r="M21" s="9">
        <v>10002</v>
      </c>
      <c r="N21" s="7">
        <f t="shared" si="3"/>
        <v>145</v>
      </c>
      <c r="O21" s="9">
        <v>10003</v>
      </c>
      <c r="P21" s="18">
        <f t="shared" si="4"/>
        <v>4095</v>
      </c>
      <c r="Q21" s="9">
        <v>10004</v>
      </c>
      <c r="R21" s="18">
        <f t="shared" si="5"/>
        <v>1039</v>
      </c>
      <c r="S21" s="9">
        <v>10005</v>
      </c>
      <c r="T21" s="18">
        <f t="shared" si="6"/>
        <v>346</v>
      </c>
      <c r="U21" s="18"/>
      <c r="V21" s="8">
        <v>208</v>
      </c>
      <c r="W21" s="8">
        <v>5850</v>
      </c>
      <c r="X21" s="8">
        <v>1485</v>
      </c>
      <c r="Y21" s="8">
        <v>495</v>
      </c>
    </row>
    <row r="22" spans="1:25" ht="15" thickBot="1" x14ac:dyDescent="0.25">
      <c r="A22" s="9">
        <v>18</v>
      </c>
      <c r="B22" s="9">
        <v>18</v>
      </c>
      <c r="C22" s="9">
        <v>18</v>
      </c>
      <c r="D22" s="10" t="s">
        <v>103</v>
      </c>
      <c r="E22" s="11" t="s">
        <v>48</v>
      </c>
      <c r="F22" s="9">
        <v>2</v>
      </c>
      <c r="G22" s="22">
        <v>750</v>
      </c>
      <c r="H22">
        <f t="shared" si="0"/>
        <v>0.7</v>
      </c>
      <c r="I22" s="15" t="str">
        <f t="shared" si="2"/>
        <v>10002:152|10003:4305|10004:1092|10005:364</v>
      </c>
      <c r="J22" s="10" t="s">
        <v>26</v>
      </c>
      <c r="K22" s="9" t="str">
        <f t="shared" si="1"/>
        <v>10002:8|10003:216|10004:55|10005:19</v>
      </c>
      <c r="L22" s="20">
        <v>18</v>
      </c>
      <c r="M22" s="9">
        <v>10002</v>
      </c>
      <c r="N22" s="7">
        <f t="shared" si="3"/>
        <v>152</v>
      </c>
      <c r="O22" s="9">
        <v>10003</v>
      </c>
      <c r="P22" s="18">
        <f t="shared" si="4"/>
        <v>4305</v>
      </c>
      <c r="Q22" s="9">
        <v>10004</v>
      </c>
      <c r="R22" s="18">
        <f t="shared" si="5"/>
        <v>1092</v>
      </c>
      <c r="S22" s="9">
        <v>10005</v>
      </c>
      <c r="T22" s="18">
        <f t="shared" si="6"/>
        <v>364</v>
      </c>
      <c r="U22" s="18"/>
      <c r="V22" s="8">
        <v>218</v>
      </c>
      <c r="W22" s="8">
        <v>6150</v>
      </c>
      <c r="X22" s="8">
        <v>1560</v>
      </c>
      <c r="Y22" s="8">
        <v>520</v>
      </c>
    </row>
    <row r="23" spans="1:25" ht="15" thickBot="1" x14ac:dyDescent="0.25">
      <c r="A23" s="9">
        <v>19</v>
      </c>
      <c r="B23" s="9">
        <v>19</v>
      </c>
      <c r="C23" s="9">
        <v>19</v>
      </c>
      <c r="D23" s="10" t="s">
        <v>102</v>
      </c>
      <c r="E23" s="11" t="s">
        <v>49</v>
      </c>
      <c r="F23" s="9">
        <v>3</v>
      </c>
      <c r="G23" s="22">
        <v>800</v>
      </c>
      <c r="H23">
        <f t="shared" si="0"/>
        <v>0.79999999999999993</v>
      </c>
      <c r="I23" s="15" t="str">
        <f t="shared" si="2"/>
        <v>10002:182|10003:5160|10004:1308|10005:436</v>
      </c>
      <c r="J23" s="10" t="s">
        <v>26</v>
      </c>
      <c r="K23" s="9" t="str">
        <f t="shared" si="1"/>
        <v>10002:10|10003:258|10004:66|10005:22</v>
      </c>
      <c r="L23" s="20">
        <v>17</v>
      </c>
      <c r="M23" s="9">
        <v>10002</v>
      </c>
      <c r="N23" s="7">
        <f t="shared" si="3"/>
        <v>182</v>
      </c>
      <c r="O23" s="9">
        <v>10003</v>
      </c>
      <c r="P23" s="18">
        <f t="shared" si="4"/>
        <v>5160</v>
      </c>
      <c r="Q23" s="9">
        <v>10004</v>
      </c>
      <c r="R23" s="18">
        <f t="shared" si="5"/>
        <v>1308</v>
      </c>
      <c r="S23" s="9">
        <v>10005</v>
      </c>
      <c r="T23" s="18">
        <f t="shared" si="6"/>
        <v>436</v>
      </c>
      <c r="U23" s="18"/>
      <c r="V23" s="8">
        <v>228</v>
      </c>
      <c r="W23" s="8">
        <v>6450</v>
      </c>
      <c r="X23" s="8">
        <v>1635</v>
      </c>
      <c r="Y23" s="8">
        <v>545</v>
      </c>
    </row>
    <row r="24" spans="1:25" ht="15" thickBot="1" x14ac:dyDescent="0.25">
      <c r="A24" s="9">
        <v>20</v>
      </c>
      <c r="B24" s="9">
        <v>20</v>
      </c>
      <c r="C24" s="9">
        <v>20</v>
      </c>
      <c r="D24" s="10" t="s">
        <v>107</v>
      </c>
      <c r="E24" s="13" t="s">
        <v>50</v>
      </c>
      <c r="F24" s="9">
        <v>1</v>
      </c>
      <c r="G24" s="22">
        <v>2575</v>
      </c>
      <c r="H24">
        <f t="shared" si="0"/>
        <v>0.6</v>
      </c>
      <c r="I24" s="15" t="str">
        <f t="shared" si="2"/>
        <v>10002:142|10003:4050|10004:1026|10005:342</v>
      </c>
      <c r="J24" s="10" t="s">
        <v>26</v>
      </c>
      <c r="K24" s="9" t="str">
        <f t="shared" si="1"/>
        <v>10002:8|10003:203|10004:52|10005:18</v>
      </c>
      <c r="L24" s="20">
        <v>28</v>
      </c>
      <c r="M24" s="9">
        <v>10002</v>
      </c>
      <c r="N24" s="7">
        <f t="shared" si="3"/>
        <v>142</v>
      </c>
      <c r="O24" s="9">
        <v>10003</v>
      </c>
      <c r="P24" s="18">
        <f t="shared" si="4"/>
        <v>4050</v>
      </c>
      <c r="Q24" s="9">
        <v>10004</v>
      </c>
      <c r="R24" s="18">
        <f t="shared" si="5"/>
        <v>1026</v>
      </c>
      <c r="S24" s="9">
        <v>10005</v>
      </c>
      <c r="T24" s="18">
        <f t="shared" si="6"/>
        <v>342</v>
      </c>
      <c r="U24" s="18"/>
      <c r="V24" s="8">
        <v>238</v>
      </c>
      <c r="W24" s="8">
        <v>6750</v>
      </c>
      <c r="X24" s="8">
        <v>1710</v>
      </c>
      <c r="Y24" s="8">
        <v>570</v>
      </c>
    </row>
    <row r="25" spans="1:25" x14ac:dyDescent="0.2">
      <c r="A25" s="9">
        <v>21</v>
      </c>
      <c r="B25" s="9">
        <v>21</v>
      </c>
      <c r="C25" s="9">
        <v>21</v>
      </c>
      <c r="D25" s="10" t="s">
        <v>112</v>
      </c>
      <c r="E25" s="11" t="s">
        <v>51</v>
      </c>
      <c r="F25" s="9">
        <v>1</v>
      </c>
      <c r="G25" s="22">
        <v>2575</v>
      </c>
      <c r="H25">
        <v>0.6</v>
      </c>
      <c r="I25" s="15" t="str">
        <f t="shared" si="2"/>
        <v>10002:148|10003:4230|10004:1071|10005:357</v>
      </c>
      <c r="J25" s="10" t="s">
        <v>26</v>
      </c>
      <c r="K25" s="9" t="str">
        <f t="shared" si="1"/>
        <v>10002:8|10003:212|10004:54|10005:18</v>
      </c>
      <c r="L25" s="9">
        <v>24</v>
      </c>
      <c r="M25" s="9">
        <v>10002</v>
      </c>
      <c r="N25" s="7">
        <f t="shared" si="3"/>
        <v>148</v>
      </c>
      <c r="O25" s="9">
        <v>10003</v>
      </c>
      <c r="P25" s="18">
        <f t="shared" si="4"/>
        <v>4230</v>
      </c>
      <c r="Q25" s="9">
        <v>10004</v>
      </c>
      <c r="R25" s="18">
        <f t="shared" si="5"/>
        <v>1071</v>
      </c>
      <c r="S25" s="9">
        <v>10005</v>
      </c>
      <c r="T25" s="18">
        <f t="shared" si="6"/>
        <v>357</v>
      </c>
      <c r="U25" s="18"/>
      <c r="V25" s="8">
        <v>248</v>
      </c>
      <c r="W25" s="8">
        <v>7050</v>
      </c>
      <c r="X25" s="8">
        <v>1785</v>
      </c>
      <c r="Y25" s="8">
        <v>595</v>
      </c>
    </row>
    <row r="26" spans="1:25" x14ac:dyDescent="0.2">
      <c r="A26" s="9">
        <v>22</v>
      </c>
      <c r="B26" s="9">
        <v>22</v>
      </c>
      <c r="C26" s="9">
        <v>22</v>
      </c>
      <c r="D26" s="10" t="s">
        <v>111</v>
      </c>
      <c r="E26" s="13" t="s">
        <v>52</v>
      </c>
      <c r="F26" s="9">
        <v>1</v>
      </c>
      <c r="G26" s="22">
        <v>2550</v>
      </c>
      <c r="H26">
        <f t="shared" ref="H26:H53" si="7">(IF(F26=1,"0.5",IF(F26=2,"0.6",0.7)))+0.1</f>
        <v>0.6</v>
      </c>
      <c r="I26" s="15" t="str">
        <f t="shared" si="2"/>
        <v>10002:154|10003:4410|10004:1116|10005:372</v>
      </c>
      <c r="J26" s="10" t="s">
        <v>26</v>
      </c>
      <c r="K26" s="9" t="str">
        <f t="shared" si="1"/>
        <v>10002:8|10003:221|10004:56|10005:19</v>
      </c>
      <c r="L26" s="9">
        <v>29</v>
      </c>
      <c r="M26" s="9">
        <v>10002</v>
      </c>
      <c r="N26" s="7">
        <f t="shared" si="3"/>
        <v>154</v>
      </c>
      <c r="O26" s="9">
        <v>10003</v>
      </c>
      <c r="P26" s="18">
        <f t="shared" si="4"/>
        <v>4410</v>
      </c>
      <c r="Q26" s="9">
        <v>10004</v>
      </c>
      <c r="R26" s="18">
        <f t="shared" si="5"/>
        <v>1116</v>
      </c>
      <c r="S26" s="9">
        <v>10005</v>
      </c>
      <c r="T26" s="18">
        <f t="shared" si="6"/>
        <v>372</v>
      </c>
      <c r="U26" s="18"/>
      <c r="V26" s="8">
        <v>258</v>
      </c>
      <c r="W26" s="8">
        <v>7350</v>
      </c>
      <c r="X26" s="8">
        <v>1860</v>
      </c>
      <c r="Y26" s="8">
        <v>620</v>
      </c>
    </row>
    <row r="27" spans="1:25" ht="15" customHeight="1" x14ac:dyDescent="0.2">
      <c r="A27" s="9">
        <v>23</v>
      </c>
      <c r="B27" s="9">
        <v>23</v>
      </c>
      <c r="C27" s="9">
        <v>23</v>
      </c>
      <c r="D27" s="10" t="s">
        <v>110</v>
      </c>
      <c r="E27" s="13" t="s">
        <v>53</v>
      </c>
      <c r="F27" s="9">
        <v>2</v>
      </c>
      <c r="G27" s="22">
        <v>750</v>
      </c>
      <c r="H27">
        <f t="shared" si="7"/>
        <v>0.7</v>
      </c>
      <c r="I27" s="15" t="str">
        <f t="shared" si="2"/>
        <v>10002:187|10003:5355|10004:1354|10005:451</v>
      </c>
      <c r="J27" s="10" t="s">
        <v>26</v>
      </c>
      <c r="K27" s="9" t="str">
        <f t="shared" si="1"/>
        <v>10002:10|10003:268|10004:68|10005:23</v>
      </c>
      <c r="L27" s="9">
        <v>30</v>
      </c>
      <c r="M27" s="9">
        <v>10002</v>
      </c>
      <c r="N27" s="7">
        <f t="shared" si="3"/>
        <v>187</v>
      </c>
      <c r="O27" s="9">
        <v>10003</v>
      </c>
      <c r="P27" s="18">
        <f t="shared" si="4"/>
        <v>5355</v>
      </c>
      <c r="Q27" s="9">
        <v>10004</v>
      </c>
      <c r="R27" s="18">
        <f t="shared" si="5"/>
        <v>1354</v>
      </c>
      <c r="S27" s="9">
        <v>10005</v>
      </c>
      <c r="T27" s="18">
        <f t="shared" si="6"/>
        <v>451</v>
      </c>
      <c r="U27" s="18"/>
      <c r="V27" s="8">
        <v>268</v>
      </c>
      <c r="W27" s="8">
        <v>7650</v>
      </c>
      <c r="X27" s="8">
        <v>1935</v>
      </c>
      <c r="Y27" s="8">
        <v>645</v>
      </c>
    </row>
    <row r="28" spans="1:25" x14ac:dyDescent="0.2">
      <c r="A28" s="9">
        <v>24</v>
      </c>
      <c r="B28" s="9">
        <v>24</v>
      </c>
      <c r="C28" s="9">
        <v>24</v>
      </c>
      <c r="D28" s="10" t="s">
        <v>109</v>
      </c>
      <c r="E28" s="13" t="s">
        <v>54</v>
      </c>
      <c r="F28" s="9">
        <v>2</v>
      </c>
      <c r="G28" s="22">
        <v>750</v>
      </c>
      <c r="H28">
        <f t="shared" si="7"/>
        <v>0.7</v>
      </c>
      <c r="I28" s="15" t="str">
        <f t="shared" si="2"/>
        <v>10002:194|10003:5565|10004:1407|10005:469</v>
      </c>
      <c r="J28" s="10" t="s">
        <v>26</v>
      </c>
      <c r="K28" s="9" t="str">
        <f t="shared" si="1"/>
        <v>10002:10|10003:279|10004:71|10005:24</v>
      </c>
      <c r="L28" s="9">
        <v>31</v>
      </c>
      <c r="M28" s="9">
        <v>10002</v>
      </c>
      <c r="N28" s="7">
        <f t="shared" si="3"/>
        <v>194</v>
      </c>
      <c r="O28" s="9">
        <v>10003</v>
      </c>
      <c r="P28" s="18">
        <f t="shared" si="4"/>
        <v>5565</v>
      </c>
      <c r="Q28" s="9">
        <v>10004</v>
      </c>
      <c r="R28" s="18">
        <f t="shared" si="5"/>
        <v>1407</v>
      </c>
      <c r="S28" s="9">
        <v>10005</v>
      </c>
      <c r="T28" s="18">
        <f t="shared" si="6"/>
        <v>469</v>
      </c>
      <c r="U28" s="18"/>
      <c r="V28" s="8">
        <v>278</v>
      </c>
      <c r="W28" s="8">
        <v>7950</v>
      </c>
      <c r="X28" s="8">
        <v>2010</v>
      </c>
      <c r="Y28" s="8">
        <v>670</v>
      </c>
    </row>
    <row r="29" spans="1:25" x14ac:dyDescent="0.2">
      <c r="A29" s="9">
        <v>25</v>
      </c>
      <c r="B29" s="9">
        <v>25</v>
      </c>
      <c r="C29" s="9">
        <v>25</v>
      </c>
      <c r="D29" s="10" t="s">
        <v>108</v>
      </c>
      <c r="E29" s="11" t="s">
        <v>55</v>
      </c>
      <c r="F29" s="9">
        <v>3</v>
      </c>
      <c r="G29" s="22">
        <v>800</v>
      </c>
      <c r="H29">
        <f t="shared" si="7"/>
        <v>0.79999999999999993</v>
      </c>
      <c r="I29" s="15" t="str">
        <f t="shared" si="2"/>
        <v>10002:230|10003:6600|10004:1668|10005:556</v>
      </c>
      <c r="J29" s="10" t="s">
        <v>26</v>
      </c>
      <c r="K29" s="9" t="str">
        <f t="shared" si="1"/>
        <v>10002:12|10003:330|10004:84|10005:28</v>
      </c>
      <c r="L29" s="9">
        <v>7</v>
      </c>
      <c r="M29" s="9">
        <v>10002</v>
      </c>
      <c r="N29" s="7">
        <f t="shared" si="3"/>
        <v>230</v>
      </c>
      <c r="O29" s="9">
        <v>10003</v>
      </c>
      <c r="P29" s="18">
        <f t="shared" si="4"/>
        <v>6600</v>
      </c>
      <c r="Q29" s="9">
        <v>10004</v>
      </c>
      <c r="R29" s="18">
        <f t="shared" si="5"/>
        <v>1668</v>
      </c>
      <c r="S29" s="9">
        <v>10005</v>
      </c>
      <c r="T29" s="18">
        <f t="shared" si="6"/>
        <v>556</v>
      </c>
      <c r="U29" s="18"/>
      <c r="V29" s="8">
        <v>288</v>
      </c>
      <c r="W29" s="8">
        <v>8250</v>
      </c>
      <c r="X29" s="8">
        <v>2085</v>
      </c>
      <c r="Y29" s="8">
        <v>695</v>
      </c>
    </row>
    <row r="30" spans="1:25" x14ac:dyDescent="0.2">
      <c r="A30" s="9">
        <v>26</v>
      </c>
      <c r="B30" s="9">
        <v>26</v>
      </c>
      <c r="C30" s="9">
        <v>26</v>
      </c>
      <c r="D30" s="10" t="s">
        <v>113</v>
      </c>
      <c r="E30" s="11" t="s">
        <v>56</v>
      </c>
      <c r="F30" s="9">
        <v>1</v>
      </c>
      <c r="G30" s="22">
        <v>2063</v>
      </c>
      <c r="H30">
        <f t="shared" si="7"/>
        <v>0.6</v>
      </c>
      <c r="I30" s="15" t="str">
        <f t="shared" si="2"/>
        <v>10002:178|10003:5130|10004:1296|10005:432</v>
      </c>
      <c r="J30" s="10" t="s">
        <v>26</v>
      </c>
      <c r="K30" s="9" t="str">
        <f t="shared" si="1"/>
        <v>10002:9|10003:257|10004:65|10005:22</v>
      </c>
      <c r="L30" s="9">
        <v>32</v>
      </c>
      <c r="M30" s="9">
        <v>10002</v>
      </c>
      <c r="N30" s="7">
        <f t="shared" si="3"/>
        <v>178</v>
      </c>
      <c r="O30" s="9">
        <v>10003</v>
      </c>
      <c r="P30" s="18">
        <f t="shared" si="4"/>
        <v>5130</v>
      </c>
      <c r="Q30" s="9">
        <v>10004</v>
      </c>
      <c r="R30" s="18">
        <f t="shared" si="5"/>
        <v>1296</v>
      </c>
      <c r="S30" s="9">
        <v>10005</v>
      </c>
      <c r="T30" s="18">
        <f t="shared" si="6"/>
        <v>432</v>
      </c>
      <c r="U30" s="18"/>
      <c r="V30" s="8">
        <v>298</v>
      </c>
      <c r="W30" s="8">
        <v>8550</v>
      </c>
      <c r="X30" s="8">
        <v>2160</v>
      </c>
      <c r="Y30" s="8">
        <v>720</v>
      </c>
    </row>
    <row r="31" spans="1:25" x14ac:dyDescent="0.2">
      <c r="A31" s="9">
        <v>27</v>
      </c>
      <c r="B31" s="9">
        <v>27</v>
      </c>
      <c r="C31" s="9">
        <v>27</v>
      </c>
      <c r="D31" s="10" t="s">
        <v>118</v>
      </c>
      <c r="E31" s="11" t="s">
        <v>57</v>
      </c>
      <c r="F31" s="9">
        <v>1</v>
      </c>
      <c r="G31" s="22">
        <v>2063</v>
      </c>
      <c r="H31">
        <f t="shared" si="7"/>
        <v>0.6</v>
      </c>
      <c r="I31" s="15" t="str">
        <f t="shared" si="2"/>
        <v>10002:184|10003:5310|10004:1341|10005:447</v>
      </c>
      <c r="J31" s="10" t="s">
        <v>26</v>
      </c>
      <c r="K31" s="9" t="str">
        <f t="shared" si="1"/>
        <v>10002:10|10003:266|10004:68|10005:23</v>
      </c>
      <c r="L31" s="9">
        <v>33</v>
      </c>
      <c r="M31" s="9">
        <v>10002</v>
      </c>
      <c r="N31" s="7">
        <f t="shared" si="3"/>
        <v>184</v>
      </c>
      <c r="O31" s="9">
        <v>10003</v>
      </c>
      <c r="P31" s="18">
        <f t="shared" si="4"/>
        <v>5310</v>
      </c>
      <c r="Q31" s="9">
        <v>10004</v>
      </c>
      <c r="R31" s="18">
        <f t="shared" si="5"/>
        <v>1341</v>
      </c>
      <c r="S31" s="9">
        <v>10005</v>
      </c>
      <c r="T31" s="18">
        <f t="shared" si="6"/>
        <v>447</v>
      </c>
      <c r="U31" s="18"/>
      <c r="V31" s="8">
        <v>308</v>
      </c>
      <c r="W31" s="8">
        <v>8850</v>
      </c>
      <c r="X31" s="8">
        <v>2235</v>
      </c>
      <c r="Y31" s="8">
        <v>745</v>
      </c>
    </row>
    <row r="32" spans="1:25" x14ac:dyDescent="0.2">
      <c r="A32" s="9">
        <v>28</v>
      </c>
      <c r="B32" s="9">
        <v>28</v>
      </c>
      <c r="C32" s="9">
        <v>28</v>
      </c>
      <c r="D32" s="10" t="s">
        <v>117</v>
      </c>
      <c r="E32" s="11" t="s">
        <v>58</v>
      </c>
      <c r="F32" s="9">
        <v>1</v>
      </c>
      <c r="G32" s="22">
        <v>2574</v>
      </c>
      <c r="H32">
        <f t="shared" si="7"/>
        <v>0.6</v>
      </c>
      <c r="I32" s="15" t="str">
        <f t="shared" si="2"/>
        <v>10002:190|10003:5490|10004:1386|10005:462</v>
      </c>
      <c r="J32" s="10" t="s">
        <v>26</v>
      </c>
      <c r="K32" s="9" t="str">
        <f t="shared" si="1"/>
        <v>10002:10|10003:275|10004:70|10005:24</v>
      </c>
      <c r="L32" s="9">
        <v>34</v>
      </c>
      <c r="M32" s="9">
        <v>10002</v>
      </c>
      <c r="N32" s="7">
        <f t="shared" si="3"/>
        <v>190</v>
      </c>
      <c r="O32" s="9">
        <v>10003</v>
      </c>
      <c r="P32" s="18">
        <f t="shared" si="4"/>
        <v>5490</v>
      </c>
      <c r="Q32" s="9">
        <v>10004</v>
      </c>
      <c r="R32" s="18">
        <f t="shared" si="5"/>
        <v>1386</v>
      </c>
      <c r="S32" s="9">
        <v>10005</v>
      </c>
      <c r="T32" s="18">
        <f t="shared" si="6"/>
        <v>462</v>
      </c>
      <c r="U32" s="18"/>
      <c r="V32" s="8">
        <v>318</v>
      </c>
      <c r="W32" s="8">
        <v>9150</v>
      </c>
      <c r="X32" s="8">
        <v>2310</v>
      </c>
      <c r="Y32" s="8">
        <v>770</v>
      </c>
    </row>
    <row r="33" spans="1:25" x14ac:dyDescent="0.2">
      <c r="A33" s="9">
        <v>29</v>
      </c>
      <c r="B33" s="9">
        <v>29</v>
      </c>
      <c r="C33" s="9">
        <v>29</v>
      </c>
      <c r="D33" s="10" t="s">
        <v>116</v>
      </c>
      <c r="E33" s="11" t="s">
        <v>59</v>
      </c>
      <c r="F33" s="9">
        <v>2</v>
      </c>
      <c r="G33" s="22">
        <v>1500</v>
      </c>
      <c r="H33">
        <f t="shared" si="7"/>
        <v>0.7</v>
      </c>
      <c r="I33" s="15" t="str">
        <f t="shared" si="2"/>
        <v>10002:229|10003:6615|10004:1669|10005:556</v>
      </c>
      <c r="J33" s="10" t="s">
        <v>26</v>
      </c>
      <c r="K33" s="9" t="str">
        <f t="shared" si="1"/>
        <v>10002:12|10003:331|10004:84|10005:28</v>
      </c>
      <c r="L33" s="9">
        <v>35</v>
      </c>
      <c r="M33" s="9">
        <v>10002</v>
      </c>
      <c r="N33" s="7">
        <f t="shared" si="3"/>
        <v>229</v>
      </c>
      <c r="O33" s="9">
        <v>10003</v>
      </c>
      <c r="P33" s="18">
        <f t="shared" si="4"/>
        <v>6615</v>
      </c>
      <c r="Q33" s="9">
        <v>10004</v>
      </c>
      <c r="R33" s="18">
        <f t="shared" si="5"/>
        <v>1669</v>
      </c>
      <c r="S33" s="9">
        <v>10005</v>
      </c>
      <c r="T33" s="18">
        <f t="shared" si="6"/>
        <v>556</v>
      </c>
      <c r="U33" s="18"/>
      <c r="V33" s="8">
        <v>328</v>
      </c>
      <c r="W33" s="8">
        <v>9450</v>
      </c>
      <c r="X33" s="8">
        <v>2385</v>
      </c>
      <c r="Y33" s="8">
        <v>795</v>
      </c>
    </row>
    <row r="34" spans="1:25" x14ac:dyDescent="0.2">
      <c r="A34" s="9">
        <v>30</v>
      </c>
      <c r="B34" s="9">
        <v>30</v>
      </c>
      <c r="C34" s="9">
        <v>30</v>
      </c>
      <c r="D34" s="10" t="s">
        <v>115</v>
      </c>
      <c r="E34" s="14" t="s">
        <v>60</v>
      </c>
      <c r="F34" s="9">
        <v>3</v>
      </c>
      <c r="G34" s="22">
        <v>900</v>
      </c>
      <c r="H34">
        <f t="shared" si="7"/>
        <v>0.79999999999999993</v>
      </c>
      <c r="I34" s="15" t="str">
        <f t="shared" si="2"/>
        <v>10002:270|10003:7800|10004:1968|10005:656</v>
      </c>
      <c r="J34" s="10" t="s">
        <v>26</v>
      </c>
      <c r="K34" s="9" t="str">
        <f t="shared" si="1"/>
        <v>10002:14|10003:390|10004:99|10005:33</v>
      </c>
      <c r="L34" s="9">
        <v>36</v>
      </c>
      <c r="M34" s="9">
        <v>10002</v>
      </c>
      <c r="N34" s="7">
        <f t="shared" si="3"/>
        <v>270</v>
      </c>
      <c r="O34" s="9">
        <v>10003</v>
      </c>
      <c r="P34" s="18">
        <f t="shared" si="4"/>
        <v>7800</v>
      </c>
      <c r="Q34" s="9">
        <v>10004</v>
      </c>
      <c r="R34" s="18">
        <f t="shared" si="5"/>
        <v>1968</v>
      </c>
      <c r="S34" s="9">
        <v>10005</v>
      </c>
      <c r="T34" s="18">
        <f t="shared" si="6"/>
        <v>656</v>
      </c>
      <c r="U34" s="18"/>
      <c r="V34" s="8">
        <v>338</v>
      </c>
      <c r="W34" s="8">
        <v>9750</v>
      </c>
      <c r="X34" s="8">
        <v>2460</v>
      </c>
      <c r="Y34" s="8">
        <v>820</v>
      </c>
    </row>
    <row r="35" spans="1:25" x14ac:dyDescent="0.2">
      <c r="A35" s="9">
        <v>31</v>
      </c>
      <c r="B35" s="9">
        <v>31</v>
      </c>
      <c r="C35" s="9">
        <v>31</v>
      </c>
      <c r="D35" s="10" t="s">
        <v>114</v>
      </c>
      <c r="E35" s="11" t="s">
        <v>61</v>
      </c>
      <c r="F35" s="9">
        <v>3</v>
      </c>
      <c r="G35" s="22">
        <v>900</v>
      </c>
      <c r="H35">
        <f t="shared" si="7"/>
        <v>0.79999999999999993</v>
      </c>
      <c r="I35" s="15" t="str">
        <f t="shared" si="2"/>
        <v>10002:278|10003:8040|10004:2028|10005:676</v>
      </c>
      <c r="J35" s="10" t="s">
        <v>26</v>
      </c>
      <c r="K35" s="9" t="str">
        <f t="shared" si="1"/>
        <v>10002:14|10003:402|10004:102|10005:34</v>
      </c>
      <c r="L35" s="9">
        <v>37</v>
      </c>
      <c r="M35" s="9">
        <v>10002</v>
      </c>
      <c r="N35" s="7">
        <f t="shared" si="3"/>
        <v>278</v>
      </c>
      <c r="O35" s="9">
        <v>10003</v>
      </c>
      <c r="P35" s="18">
        <f t="shared" si="4"/>
        <v>8040</v>
      </c>
      <c r="Q35" s="9">
        <v>10004</v>
      </c>
      <c r="R35" s="18">
        <f t="shared" si="5"/>
        <v>2028</v>
      </c>
      <c r="S35" s="9">
        <v>10005</v>
      </c>
      <c r="T35" s="18">
        <f t="shared" si="6"/>
        <v>676</v>
      </c>
      <c r="U35" s="18"/>
      <c r="V35" s="8">
        <v>348</v>
      </c>
      <c r="W35" s="8">
        <v>10050</v>
      </c>
      <c r="X35" s="8">
        <v>2535</v>
      </c>
      <c r="Y35" s="8">
        <v>845</v>
      </c>
    </row>
    <row r="36" spans="1:25" x14ac:dyDescent="0.2">
      <c r="A36" s="9">
        <v>32</v>
      </c>
      <c r="B36" s="9">
        <v>32</v>
      </c>
      <c r="C36" s="9">
        <v>32</v>
      </c>
      <c r="D36" s="10" t="s">
        <v>119</v>
      </c>
      <c r="E36" s="11" t="s">
        <v>62</v>
      </c>
      <c r="F36" s="9">
        <v>1</v>
      </c>
      <c r="G36" s="22">
        <v>3200</v>
      </c>
      <c r="H36">
        <f t="shared" si="7"/>
        <v>0.6</v>
      </c>
      <c r="I36" s="15" t="str">
        <f t="shared" si="2"/>
        <v>10002:214|10003:6210|10004:1566|10005:522</v>
      </c>
      <c r="J36" s="10" t="s">
        <v>26</v>
      </c>
      <c r="K36" s="9" t="str">
        <f t="shared" si="1"/>
        <v>10002:11|10003:311|10004:79|10005:27</v>
      </c>
      <c r="L36" s="9">
        <v>38</v>
      </c>
      <c r="M36" s="9">
        <v>10002</v>
      </c>
      <c r="N36" s="7">
        <f t="shared" si="3"/>
        <v>214</v>
      </c>
      <c r="O36" s="9">
        <v>10003</v>
      </c>
      <c r="P36" s="18">
        <f t="shared" si="4"/>
        <v>6210</v>
      </c>
      <c r="Q36" s="9">
        <v>10004</v>
      </c>
      <c r="R36" s="18">
        <f t="shared" si="5"/>
        <v>1566</v>
      </c>
      <c r="S36" s="9">
        <v>10005</v>
      </c>
      <c r="T36" s="18">
        <f t="shared" si="6"/>
        <v>522</v>
      </c>
      <c r="U36" s="18"/>
      <c r="V36" s="8">
        <v>358</v>
      </c>
      <c r="W36" s="8">
        <v>10350</v>
      </c>
      <c r="X36" s="8">
        <v>2610</v>
      </c>
      <c r="Y36" s="8">
        <v>870</v>
      </c>
    </row>
    <row r="37" spans="1:25" x14ac:dyDescent="0.2">
      <c r="A37" s="9">
        <v>33</v>
      </c>
      <c r="B37" s="9">
        <v>33</v>
      </c>
      <c r="C37" s="9">
        <v>33</v>
      </c>
      <c r="D37" s="10" t="s">
        <v>124</v>
      </c>
      <c r="E37" s="11" t="s">
        <v>63</v>
      </c>
      <c r="F37" s="9">
        <v>1</v>
      </c>
      <c r="G37" s="22">
        <v>3200</v>
      </c>
      <c r="H37">
        <f t="shared" si="7"/>
        <v>0.6</v>
      </c>
      <c r="I37" s="15" t="str">
        <f t="shared" ref="I37:I53" si="8">M37&amp;":"&amp;N37&amp;"|"&amp;O37&amp;":"&amp;P37&amp;"|"&amp;Q37&amp;":"&amp;R37&amp;"|"&amp;S37&amp;":"&amp;T37</f>
        <v>10002:220|10003:6390|10004:1611|10005:537</v>
      </c>
      <c r="J37" s="10" t="s">
        <v>26</v>
      </c>
      <c r="K37" s="9" t="str">
        <f t="shared" ref="K37:K53" si="9">M37&amp;":"&amp;ROUNDUP(N37*J37,0)&amp;"|"&amp;O37&amp;":"&amp;ROUNDUP(P37*J37,0)&amp;"|"&amp;Q37&amp;":"&amp;ROUNDUP(R37*J37,0)&amp;"|"&amp;S37&amp;":"&amp;ROUNDUP(T37*J37,0)</f>
        <v>10002:11|10003:320|10004:81|10005:27</v>
      </c>
      <c r="L37" s="9">
        <v>39</v>
      </c>
      <c r="M37" s="9">
        <v>10002</v>
      </c>
      <c r="N37" s="7">
        <f t="shared" si="3"/>
        <v>220</v>
      </c>
      <c r="O37" s="9">
        <v>10003</v>
      </c>
      <c r="P37" s="18">
        <f t="shared" si="4"/>
        <v>6390</v>
      </c>
      <c r="Q37" s="9">
        <v>10004</v>
      </c>
      <c r="R37" s="18">
        <f t="shared" si="5"/>
        <v>1611</v>
      </c>
      <c r="S37" s="9">
        <v>10005</v>
      </c>
      <c r="T37" s="18">
        <f t="shared" si="6"/>
        <v>537</v>
      </c>
      <c r="U37" s="18"/>
      <c r="V37" s="8">
        <v>368</v>
      </c>
      <c r="W37" s="8">
        <v>10650</v>
      </c>
      <c r="X37" s="8">
        <v>2685</v>
      </c>
      <c r="Y37" s="8">
        <v>895</v>
      </c>
    </row>
    <row r="38" spans="1:25" x14ac:dyDescent="0.2">
      <c r="A38" s="9">
        <v>34</v>
      </c>
      <c r="B38" s="9">
        <v>34</v>
      </c>
      <c r="C38" s="9">
        <v>34</v>
      </c>
      <c r="D38" s="10" t="s">
        <v>123</v>
      </c>
      <c r="E38" s="11" t="s">
        <v>64</v>
      </c>
      <c r="F38" s="9">
        <v>2</v>
      </c>
      <c r="G38" s="22">
        <v>950</v>
      </c>
      <c r="H38">
        <f t="shared" si="7"/>
        <v>0.7</v>
      </c>
      <c r="I38" s="15" t="str">
        <f t="shared" si="8"/>
        <v>10002:264|10003:7665|10004:1932|10005:644</v>
      </c>
      <c r="J38" s="10" t="s">
        <v>26</v>
      </c>
      <c r="K38" s="9" t="str">
        <f t="shared" si="9"/>
        <v>10002:14|10003:384|10004:97|10005:33</v>
      </c>
      <c r="L38" s="9">
        <v>40</v>
      </c>
      <c r="M38" s="9">
        <v>10002</v>
      </c>
      <c r="N38" s="7">
        <f t="shared" si="3"/>
        <v>264</v>
      </c>
      <c r="O38" s="9">
        <v>10003</v>
      </c>
      <c r="P38" s="18">
        <f t="shared" si="4"/>
        <v>7665</v>
      </c>
      <c r="Q38" s="9">
        <v>10004</v>
      </c>
      <c r="R38" s="18">
        <f t="shared" si="5"/>
        <v>1932</v>
      </c>
      <c r="S38" s="9">
        <v>10005</v>
      </c>
      <c r="T38" s="18">
        <f t="shared" si="6"/>
        <v>644</v>
      </c>
      <c r="U38" s="18"/>
      <c r="V38" s="8">
        <v>378</v>
      </c>
      <c r="W38" s="8">
        <v>10950</v>
      </c>
      <c r="X38" s="8">
        <v>2760</v>
      </c>
      <c r="Y38" s="8">
        <v>920</v>
      </c>
    </row>
    <row r="39" spans="1:25" x14ac:dyDescent="0.2">
      <c r="A39" s="9">
        <v>35</v>
      </c>
      <c r="B39" s="9">
        <v>35</v>
      </c>
      <c r="C39" s="9">
        <v>35</v>
      </c>
      <c r="D39" s="10" t="s">
        <v>122</v>
      </c>
      <c r="E39" s="11" t="s">
        <v>65</v>
      </c>
      <c r="F39" s="9">
        <v>2</v>
      </c>
      <c r="G39" s="22">
        <v>950</v>
      </c>
      <c r="H39">
        <f t="shared" si="7"/>
        <v>0.7</v>
      </c>
      <c r="I39" s="15" t="str">
        <f t="shared" si="8"/>
        <v>10002:271|10003:7875|10004:1984|10005:661</v>
      </c>
      <c r="J39" s="10" t="s">
        <v>26</v>
      </c>
      <c r="K39" s="9" t="str">
        <f t="shared" si="9"/>
        <v>10002:14|10003:394|10004:100|10005:34</v>
      </c>
      <c r="L39" s="9">
        <v>41</v>
      </c>
      <c r="M39" s="9">
        <v>10002</v>
      </c>
      <c r="N39" s="7">
        <f t="shared" si="3"/>
        <v>271</v>
      </c>
      <c r="O39" s="9">
        <v>10003</v>
      </c>
      <c r="P39" s="18">
        <f t="shared" si="4"/>
        <v>7875</v>
      </c>
      <c r="Q39" s="9">
        <v>10004</v>
      </c>
      <c r="R39" s="18">
        <f t="shared" si="5"/>
        <v>1984</v>
      </c>
      <c r="S39" s="9">
        <v>10005</v>
      </c>
      <c r="T39" s="18">
        <f t="shared" si="6"/>
        <v>661</v>
      </c>
      <c r="U39" s="18"/>
      <c r="V39" s="8">
        <v>388</v>
      </c>
      <c r="W39" s="8">
        <v>11250</v>
      </c>
      <c r="X39" s="8">
        <v>2835</v>
      </c>
      <c r="Y39" s="8">
        <v>945</v>
      </c>
    </row>
    <row r="40" spans="1:25" x14ac:dyDescent="0.2">
      <c r="A40" s="9">
        <v>36</v>
      </c>
      <c r="B40" s="9">
        <v>36</v>
      </c>
      <c r="C40" s="9">
        <v>36</v>
      </c>
      <c r="D40" s="10" t="s">
        <v>121</v>
      </c>
      <c r="E40" s="11" t="s">
        <v>66</v>
      </c>
      <c r="F40" s="9">
        <v>3</v>
      </c>
      <c r="G40" s="22">
        <v>850</v>
      </c>
      <c r="H40">
        <f t="shared" si="7"/>
        <v>0.79999999999999993</v>
      </c>
      <c r="I40" s="15" t="str">
        <f t="shared" si="8"/>
        <v>10002:318|10003:9240|10004:2328|10005:776</v>
      </c>
      <c r="J40" s="10" t="s">
        <v>26</v>
      </c>
      <c r="K40" s="9" t="str">
        <f t="shared" si="9"/>
        <v>10002:16|10003:462|10004:117|10005:39</v>
      </c>
      <c r="L40" s="9">
        <v>42</v>
      </c>
      <c r="M40" s="9">
        <v>10002</v>
      </c>
      <c r="N40" s="7">
        <f t="shared" si="3"/>
        <v>318</v>
      </c>
      <c r="O40" s="9">
        <v>10003</v>
      </c>
      <c r="P40" s="18">
        <f t="shared" si="4"/>
        <v>9240</v>
      </c>
      <c r="Q40" s="9">
        <v>10004</v>
      </c>
      <c r="R40" s="18">
        <f t="shared" si="5"/>
        <v>2328</v>
      </c>
      <c r="S40" s="9">
        <v>10005</v>
      </c>
      <c r="T40" s="18">
        <f t="shared" si="6"/>
        <v>776</v>
      </c>
      <c r="U40" s="18"/>
      <c r="V40" s="8">
        <v>398</v>
      </c>
      <c r="W40" s="8">
        <v>11550</v>
      </c>
      <c r="X40" s="8">
        <v>2910</v>
      </c>
      <c r="Y40" s="8">
        <v>970</v>
      </c>
    </row>
    <row r="41" spans="1:25" x14ac:dyDescent="0.2">
      <c r="A41" s="9">
        <v>37</v>
      </c>
      <c r="B41" s="9">
        <v>37</v>
      </c>
      <c r="C41" s="9">
        <v>37</v>
      </c>
      <c r="D41" s="10" t="s">
        <v>120</v>
      </c>
      <c r="E41" s="11" t="s">
        <v>67</v>
      </c>
      <c r="F41" s="9">
        <v>3</v>
      </c>
      <c r="G41" s="22">
        <v>850</v>
      </c>
      <c r="H41">
        <f t="shared" si="7"/>
        <v>0.79999999999999993</v>
      </c>
      <c r="I41" s="15" t="str">
        <f t="shared" si="8"/>
        <v>10002:326|10003:9480|10004:2388|10005:796</v>
      </c>
      <c r="J41" s="10" t="s">
        <v>26</v>
      </c>
      <c r="K41" s="9" t="str">
        <f t="shared" si="9"/>
        <v>10002:17|10003:474|10004:120|10005:40</v>
      </c>
      <c r="L41" s="9">
        <v>43</v>
      </c>
      <c r="M41" s="9">
        <v>10002</v>
      </c>
      <c r="N41" s="7">
        <f t="shared" si="3"/>
        <v>326</v>
      </c>
      <c r="O41" s="9">
        <v>10003</v>
      </c>
      <c r="P41" s="18">
        <f t="shared" si="4"/>
        <v>9480</v>
      </c>
      <c r="Q41" s="9">
        <v>10004</v>
      </c>
      <c r="R41" s="18">
        <f t="shared" si="5"/>
        <v>2388</v>
      </c>
      <c r="S41" s="9">
        <v>10005</v>
      </c>
      <c r="T41" s="18">
        <f t="shared" si="6"/>
        <v>796</v>
      </c>
      <c r="U41" s="18"/>
      <c r="V41" s="8">
        <v>408</v>
      </c>
      <c r="W41" s="8">
        <v>11850</v>
      </c>
      <c r="X41" s="8">
        <v>2985</v>
      </c>
      <c r="Y41" s="8">
        <v>995</v>
      </c>
    </row>
    <row r="42" spans="1:25" x14ac:dyDescent="0.2">
      <c r="A42" s="9">
        <v>38</v>
      </c>
      <c r="B42" s="9">
        <v>38</v>
      </c>
      <c r="C42" s="9">
        <v>38</v>
      </c>
      <c r="D42" s="10" t="s">
        <v>125</v>
      </c>
      <c r="E42" s="11" t="s">
        <v>68</v>
      </c>
      <c r="F42" s="9">
        <v>2</v>
      </c>
      <c r="G42" s="22">
        <v>2500</v>
      </c>
      <c r="H42">
        <f t="shared" si="7"/>
        <v>0.7</v>
      </c>
      <c r="I42" s="15" t="str">
        <f t="shared" si="8"/>
        <v>10002:292|10003:8505|10004:2142|10005:714</v>
      </c>
      <c r="J42" s="10" t="s">
        <v>26</v>
      </c>
      <c r="K42" s="9" t="str">
        <f t="shared" si="9"/>
        <v>10002:15|10003:426|10004:108|10005:36</v>
      </c>
      <c r="L42" s="9">
        <v>44</v>
      </c>
      <c r="M42" s="9">
        <v>10002</v>
      </c>
      <c r="N42" s="7">
        <f t="shared" si="3"/>
        <v>292</v>
      </c>
      <c r="O42" s="9">
        <v>10003</v>
      </c>
      <c r="P42" s="18">
        <f t="shared" si="4"/>
        <v>8505</v>
      </c>
      <c r="Q42" s="9">
        <v>10004</v>
      </c>
      <c r="R42" s="18">
        <f t="shared" si="5"/>
        <v>2142</v>
      </c>
      <c r="S42" s="9">
        <v>10005</v>
      </c>
      <c r="T42" s="18">
        <f t="shared" si="6"/>
        <v>714</v>
      </c>
      <c r="U42" s="18"/>
      <c r="V42" s="8">
        <v>418</v>
      </c>
      <c r="W42" s="8">
        <v>12150</v>
      </c>
      <c r="X42" s="8">
        <v>3060</v>
      </c>
      <c r="Y42" s="8">
        <v>1020</v>
      </c>
    </row>
    <row r="43" spans="1:25" x14ac:dyDescent="0.2">
      <c r="A43" s="9">
        <v>39</v>
      </c>
      <c r="B43" s="9">
        <v>39</v>
      </c>
      <c r="C43" s="9">
        <v>39</v>
      </c>
      <c r="D43" s="10" t="s">
        <v>136</v>
      </c>
      <c r="E43" s="11" t="s">
        <v>69</v>
      </c>
      <c r="F43" s="9">
        <v>2</v>
      </c>
      <c r="G43" s="22">
        <v>2500</v>
      </c>
      <c r="H43">
        <f t="shared" si="7"/>
        <v>0.7</v>
      </c>
      <c r="I43" s="15" t="str">
        <f t="shared" si="8"/>
        <v>10002:299|10003:8715|10004:2194|10005:731</v>
      </c>
      <c r="J43" s="10" t="s">
        <v>26</v>
      </c>
      <c r="K43" s="9" t="str">
        <f t="shared" si="9"/>
        <v>10002:15|10003:436|10004:110|10005:37</v>
      </c>
      <c r="L43" s="9">
        <v>45</v>
      </c>
      <c r="M43" s="9">
        <v>10002</v>
      </c>
      <c r="N43" s="7">
        <f t="shared" si="3"/>
        <v>299</v>
      </c>
      <c r="O43" s="9">
        <v>10003</v>
      </c>
      <c r="P43" s="18">
        <f t="shared" si="4"/>
        <v>8715</v>
      </c>
      <c r="Q43" s="9">
        <v>10004</v>
      </c>
      <c r="R43" s="18">
        <f t="shared" si="5"/>
        <v>2194</v>
      </c>
      <c r="S43" s="9">
        <v>10005</v>
      </c>
      <c r="T43" s="18">
        <f t="shared" si="6"/>
        <v>731</v>
      </c>
      <c r="U43" s="18"/>
      <c r="V43" s="8">
        <v>428</v>
      </c>
      <c r="W43" s="8">
        <v>12450</v>
      </c>
      <c r="X43" s="8">
        <v>3135</v>
      </c>
      <c r="Y43" s="8">
        <v>1045</v>
      </c>
    </row>
    <row r="44" spans="1:25" x14ac:dyDescent="0.2">
      <c r="A44" s="9">
        <v>40</v>
      </c>
      <c r="B44" s="9">
        <v>40</v>
      </c>
      <c r="C44" s="9">
        <v>40</v>
      </c>
      <c r="D44" s="10" t="s">
        <v>135</v>
      </c>
      <c r="E44" s="11" t="s">
        <v>70</v>
      </c>
      <c r="F44" s="9">
        <v>3</v>
      </c>
      <c r="G44" s="22">
        <v>650</v>
      </c>
      <c r="H44">
        <f t="shared" si="7"/>
        <v>0.79999999999999993</v>
      </c>
      <c r="I44" s="15" t="str">
        <f t="shared" si="8"/>
        <v>10002:350|10003:10200|10004:2568|10005:856</v>
      </c>
      <c r="J44" s="10" t="s">
        <v>26</v>
      </c>
      <c r="K44" s="9" t="str">
        <f t="shared" si="9"/>
        <v>10002:18|10003:510|10004:129|10005:43</v>
      </c>
      <c r="L44" s="9">
        <v>10</v>
      </c>
      <c r="M44" s="9">
        <v>10002</v>
      </c>
      <c r="N44" s="7">
        <f t="shared" si="3"/>
        <v>350</v>
      </c>
      <c r="O44" s="9">
        <v>10003</v>
      </c>
      <c r="P44" s="18">
        <f t="shared" si="4"/>
        <v>10200</v>
      </c>
      <c r="Q44" s="9">
        <v>10004</v>
      </c>
      <c r="R44" s="18">
        <f t="shared" si="5"/>
        <v>2568</v>
      </c>
      <c r="S44" s="9">
        <v>10005</v>
      </c>
      <c r="T44" s="18">
        <f t="shared" si="6"/>
        <v>856</v>
      </c>
      <c r="U44" s="18"/>
      <c r="V44" s="8">
        <v>438</v>
      </c>
      <c r="W44" s="8">
        <v>12750</v>
      </c>
      <c r="X44" s="8">
        <v>3210</v>
      </c>
      <c r="Y44" s="8">
        <v>1070</v>
      </c>
    </row>
    <row r="45" spans="1:25" x14ac:dyDescent="0.2">
      <c r="A45" s="9">
        <v>41</v>
      </c>
      <c r="B45" s="9">
        <v>41</v>
      </c>
      <c r="C45" s="9">
        <v>41</v>
      </c>
      <c r="D45" s="10" t="s">
        <v>134</v>
      </c>
      <c r="E45" s="11" t="s">
        <v>71</v>
      </c>
      <c r="F45" s="9">
        <v>3</v>
      </c>
      <c r="G45" s="22">
        <v>650</v>
      </c>
      <c r="H45">
        <f t="shared" si="7"/>
        <v>0.79999999999999993</v>
      </c>
      <c r="I45" s="15" t="str">
        <f t="shared" si="8"/>
        <v>10002:358|10003:10440|10004:2628|10005:876</v>
      </c>
      <c r="J45" s="10" t="s">
        <v>26</v>
      </c>
      <c r="K45" s="9" t="str">
        <f t="shared" si="9"/>
        <v>10002:18|10003:522|10004:132|10005:44</v>
      </c>
      <c r="L45" s="9">
        <v>48</v>
      </c>
      <c r="M45" s="9">
        <v>10002</v>
      </c>
      <c r="N45" s="7">
        <f t="shared" si="3"/>
        <v>358</v>
      </c>
      <c r="O45" s="9">
        <v>10003</v>
      </c>
      <c r="P45" s="18">
        <f t="shared" si="4"/>
        <v>10440</v>
      </c>
      <c r="Q45" s="9">
        <v>10004</v>
      </c>
      <c r="R45" s="18">
        <f t="shared" si="5"/>
        <v>2628</v>
      </c>
      <c r="S45" s="9">
        <v>10005</v>
      </c>
      <c r="T45" s="18">
        <f t="shared" si="6"/>
        <v>876</v>
      </c>
      <c r="U45" s="18"/>
      <c r="V45" s="8">
        <v>448</v>
      </c>
      <c r="W45" s="8">
        <v>13050</v>
      </c>
      <c r="X45" s="8">
        <v>3285</v>
      </c>
      <c r="Y45" s="8">
        <v>1095</v>
      </c>
    </row>
    <row r="46" spans="1:25" x14ac:dyDescent="0.2">
      <c r="A46" s="9">
        <v>42</v>
      </c>
      <c r="B46" s="9">
        <v>42</v>
      </c>
      <c r="C46" s="9">
        <v>42</v>
      </c>
      <c r="D46" s="10" t="s">
        <v>133</v>
      </c>
      <c r="E46" s="11" t="s">
        <v>72</v>
      </c>
      <c r="F46" s="9">
        <v>3</v>
      </c>
      <c r="G46" s="22">
        <v>650</v>
      </c>
      <c r="H46">
        <f t="shared" si="7"/>
        <v>0.79999999999999993</v>
      </c>
      <c r="I46" s="15" t="str">
        <f t="shared" si="8"/>
        <v>10002:366|10003:10680|10004:2688|10005:896</v>
      </c>
      <c r="J46" s="10" t="s">
        <v>26</v>
      </c>
      <c r="K46" s="9" t="str">
        <f t="shared" si="9"/>
        <v>10002:19|10003:534|10004:135|10005:45</v>
      </c>
      <c r="L46" s="9">
        <v>49</v>
      </c>
      <c r="M46" s="9">
        <v>10002</v>
      </c>
      <c r="N46" s="7">
        <f t="shared" si="3"/>
        <v>366</v>
      </c>
      <c r="O46" s="9">
        <v>10003</v>
      </c>
      <c r="P46" s="18">
        <f t="shared" si="4"/>
        <v>10680</v>
      </c>
      <c r="Q46" s="9">
        <v>10004</v>
      </c>
      <c r="R46" s="18">
        <f t="shared" si="5"/>
        <v>2688</v>
      </c>
      <c r="S46" s="9">
        <v>10005</v>
      </c>
      <c r="T46" s="18">
        <f t="shared" si="6"/>
        <v>896</v>
      </c>
      <c r="U46" s="18"/>
      <c r="V46" s="8">
        <v>458</v>
      </c>
      <c r="W46" s="8">
        <v>13350</v>
      </c>
      <c r="X46" s="8">
        <v>3360</v>
      </c>
      <c r="Y46" s="8">
        <v>1120</v>
      </c>
    </row>
    <row r="47" spans="1:25" x14ac:dyDescent="0.2">
      <c r="A47" s="9">
        <v>43</v>
      </c>
      <c r="B47" s="9">
        <v>43</v>
      </c>
      <c r="C47" s="9">
        <v>43</v>
      </c>
      <c r="D47" s="10" t="s">
        <v>132</v>
      </c>
      <c r="E47" s="11" t="s">
        <v>73</v>
      </c>
      <c r="F47" s="9">
        <v>3</v>
      </c>
      <c r="G47" s="22">
        <v>650</v>
      </c>
      <c r="H47">
        <f t="shared" si="7"/>
        <v>0.79999999999999993</v>
      </c>
      <c r="I47" s="15" t="str">
        <f t="shared" si="8"/>
        <v>10002:374|10003:10920|10004:2748|10005:916</v>
      </c>
      <c r="J47" s="10" t="s">
        <v>26</v>
      </c>
      <c r="K47" s="9" t="str">
        <f t="shared" si="9"/>
        <v>10002:19|10003:546|10004:138|10005:46</v>
      </c>
      <c r="L47" s="9">
        <v>50</v>
      </c>
      <c r="M47" s="9">
        <v>10002</v>
      </c>
      <c r="N47" s="7">
        <f t="shared" si="3"/>
        <v>374</v>
      </c>
      <c r="O47" s="9">
        <v>10003</v>
      </c>
      <c r="P47" s="18">
        <f t="shared" si="4"/>
        <v>10920</v>
      </c>
      <c r="Q47" s="9">
        <v>10004</v>
      </c>
      <c r="R47" s="18">
        <f t="shared" si="5"/>
        <v>2748</v>
      </c>
      <c r="S47" s="9">
        <v>10005</v>
      </c>
      <c r="T47" s="18">
        <f t="shared" si="6"/>
        <v>916</v>
      </c>
      <c r="U47" s="18"/>
      <c r="V47" s="8">
        <v>468</v>
      </c>
      <c r="W47" s="8">
        <v>13650</v>
      </c>
      <c r="X47" s="8">
        <v>3435</v>
      </c>
      <c r="Y47" s="8">
        <v>1145</v>
      </c>
    </row>
    <row r="48" spans="1:25" x14ac:dyDescent="0.2">
      <c r="A48" s="9">
        <v>44</v>
      </c>
      <c r="B48" s="9">
        <v>44</v>
      </c>
      <c r="C48" s="9">
        <v>44</v>
      </c>
      <c r="D48" s="10" t="s">
        <v>131</v>
      </c>
      <c r="E48" s="11" t="s">
        <v>74</v>
      </c>
      <c r="F48" s="9">
        <v>3</v>
      </c>
      <c r="G48" s="22">
        <v>400</v>
      </c>
      <c r="H48">
        <f t="shared" si="7"/>
        <v>0.79999999999999993</v>
      </c>
      <c r="I48" s="15" t="str">
        <f t="shared" si="8"/>
        <v>10002:520|10003:15560|10004:3920|10005:1304</v>
      </c>
      <c r="J48" s="10" t="s">
        <v>26</v>
      </c>
      <c r="K48" s="9" t="str">
        <f t="shared" si="9"/>
        <v>10002:26|10003:778|10004:196|10005:66</v>
      </c>
      <c r="L48" s="9">
        <v>51</v>
      </c>
      <c r="M48" s="9">
        <v>10002</v>
      </c>
      <c r="N48" s="7">
        <f t="shared" si="3"/>
        <v>520</v>
      </c>
      <c r="O48" s="9">
        <v>10003</v>
      </c>
      <c r="P48" s="18">
        <f t="shared" si="4"/>
        <v>15560</v>
      </c>
      <c r="Q48" s="9">
        <v>10004</v>
      </c>
      <c r="R48" s="18">
        <f t="shared" si="5"/>
        <v>3920</v>
      </c>
      <c r="S48" s="9">
        <v>10005</v>
      </c>
      <c r="T48" s="18">
        <f t="shared" si="6"/>
        <v>1304</v>
      </c>
      <c r="U48" s="18"/>
      <c r="V48" s="8">
        <v>650</v>
      </c>
      <c r="W48" s="8">
        <v>19450</v>
      </c>
      <c r="X48" s="8">
        <v>4900</v>
      </c>
      <c r="Y48" s="8">
        <v>1630</v>
      </c>
    </row>
    <row r="49" spans="1:25" x14ac:dyDescent="0.2">
      <c r="A49" s="9">
        <v>45</v>
      </c>
      <c r="B49" s="9">
        <v>45</v>
      </c>
      <c r="C49" s="9">
        <v>45</v>
      </c>
      <c r="D49" s="10" t="s">
        <v>130</v>
      </c>
      <c r="E49" s="11" t="s">
        <v>75</v>
      </c>
      <c r="F49" s="9">
        <v>3</v>
      </c>
      <c r="G49" s="22">
        <v>400</v>
      </c>
      <c r="H49">
        <f t="shared" si="7"/>
        <v>0.79999999999999993</v>
      </c>
      <c r="I49" s="15" t="str">
        <f t="shared" si="8"/>
        <v>10002:520|10003:15560|10004:3920|10005:1304</v>
      </c>
      <c r="J49" s="10" t="s">
        <v>26</v>
      </c>
      <c r="K49" s="9" t="str">
        <f t="shared" si="9"/>
        <v>10002:26|10003:778|10004:196|10005:66</v>
      </c>
      <c r="L49" s="9">
        <v>52</v>
      </c>
      <c r="M49" s="9">
        <v>10002</v>
      </c>
      <c r="N49" s="7">
        <f t="shared" si="3"/>
        <v>520</v>
      </c>
      <c r="O49" s="9">
        <v>10003</v>
      </c>
      <c r="P49" s="18">
        <f t="shared" si="4"/>
        <v>15560</v>
      </c>
      <c r="Q49" s="9">
        <v>10004</v>
      </c>
      <c r="R49" s="18">
        <f t="shared" si="5"/>
        <v>3920</v>
      </c>
      <c r="S49" s="9">
        <v>10005</v>
      </c>
      <c r="T49" s="18">
        <f t="shared" si="6"/>
        <v>1304</v>
      </c>
      <c r="U49" s="18"/>
      <c r="V49" s="8">
        <v>650</v>
      </c>
      <c r="W49" s="8">
        <v>19450</v>
      </c>
      <c r="X49" s="8">
        <v>4900</v>
      </c>
      <c r="Y49" s="8">
        <v>1630</v>
      </c>
    </row>
    <row r="50" spans="1:25" x14ac:dyDescent="0.2">
      <c r="A50" s="9">
        <v>46</v>
      </c>
      <c r="B50" s="9">
        <v>46</v>
      </c>
      <c r="C50" s="9">
        <v>46</v>
      </c>
      <c r="D50" s="10" t="s">
        <v>129</v>
      </c>
      <c r="E50" s="11" t="s">
        <v>76</v>
      </c>
      <c r="F50" s="9">
        <v>3</v>
      </c>
      <c r="G50" s="22">
        <v>400</v>
      </c>
      <c r="H50">
        <f t="shared" si="7"/>
        <v>0.79999999999999993</v>
      </c>
      <c r="I50" s="15" t="str">
        <f t="shared" si="8"/>
        <v>10002:520|10003:15560|10004:3920|10005:1304</v>
      </c>
      <c r="J50" s="10" t="s">
        <v>26</v>
      </c>
      <c r="K50" s="9" t="str">
        <f t="shared" si="9"/>
        <v>10002:26|10003:778|10004:196|10005:66</v>
      </c>
      <c r="L50" s="9">
        <v>53</v>
      </c>
      <c r="M50" s="9">
        <v>10002</v>
      </c>
      <c r="N50" s="7">
        <f t="shared" si="3"/>
        <v>520</v>
      </c>
      <c r="O50" s="9">
        <v>10003</v>
      </c>
      <c r="P50" s="18">
        <f t="shared" si="4"/>
        <v>15560</v>
      </c>
      <c r="Q50" s="9">
        <v>10004</v>
      </c>
      <c r="R50" s="18">
        <f t="shared" si="5"/>
        <v>3920</v>
      </c>
      <c r="S50" s="9">
        <v>10005</v>
      </c>
      <c r="T50" s="18">
        <f t="shared" si="6"/>
        <v>1304</v>
      </c>
      <c r="U50" s="18"/>
      <c r="V50" s="8">
        <v>650</v>
      </c>
      <c r="W50" s="8">
        <v>19450</v>
      </c>
      <c r="X50" s="8">
        <v>4900</v>
      </c>
      <c r="Y50" s="8">
        <v>1630</v>
      </c>
    </row>
    <row r="51" spans="1:25" x14ac:dyDescent="0.2">
      <c r="A51" s="9">
        <v>47</v>
      </c>
      <c r="B51" s="9">
        <v>47</v>
      </c>
      <c r="C51" s="9">
        <v>47</v>
      </c>
      <c r="D51" s="10" t="s">
        <v>128</v>
      </c>
      <c r="E51" s="11" t="s">
        <v>77</v>
      </c>
      <c r="F51" s="9">
        <v>3</v>
      </c>
      <c r="G51" s="22">
        <v>400</v>
      </c>
      <c r="H51">
        <f t="shared" si="7"/>
        <v>0.79999999999999993</v>
      </c>
      <c r="I51" s="15" t="str">
        <f t="shared" si="8"/>
        <v>10002:520|10003:15560|10004:3920|10005:1304</v>
      </c>
      <c r="J51" s="10" t="s">
        <v>26</v>
      </c>
      <c r="K51" s="9" t="str">
        <f t="shared" si="9"/>
        <v>10002:26|10003:778|10004:196|10005:66</v>
      </c>
      <c r="L51" s="9">
        <v>54</v>
      </c>
      <c r="M51" s="9">
        <v>10002</v>
      </c>
      <c r="N51" s="7">
        <f t="shared" si="3"/>
        <v>520</v>
      </c>
      <c r="O51" s="9">
        <v>10003</v>
      </c>
      <c r="P51" s="18">
        <f t="shared" si="4"/>
        <v>15560</v>
      </c>
      <c r="Q51" s="9">
        <v>10004</v>
      </c>
      <c r="R51" s="18">
        <f t="shared" si="5"/>
        <v>3920</v>
      </c>
      <c r="S51" s="9">
        <v>10005</v>
      </c>
      <c r="T51" s="18">
        <f t="shared" si="6"/>
        <v>1304</v>
      </c>
      <c r="U51" s="18"/>
      <c r="V51" s="8">
        <v>650</v>
      </c>
      <c r="W51" s="8">
        <v>19450</v>
      </c>
      <c r="X51" s="8">
        <v>4900</v>
      </c>
      <c r="Y51" s="8">
        <v>1630</v>
      </c>
    </row>
    <row r="52" spans="1:25" x14ac:dyDescent="0.2">
      <c r="A52" s="9">
        <v>48</v>
      </c>
      <c r="B52" s="9">
        <v>48</v>
      </c>
      <c r="C52" s="9">
        <v>48</v>
      </c>
      <c r="D52" s="10" t="s">
        <v>127</v>
      </c>
      <c r="E52" s="11" t="s">
        <v>78</v>
      </c>
      <c r="F52" s="9">
        <v>3</v>
      </c>
      <c r="G52" s="22">
        <v>400</v>
      </c>
      <c r="H52">
        <f t="shared" si="7"/>
        <v>0.79999999999999993</v>
      </c>
      <c r="I52" s="15" t="str">
        <f t="shared" si="8"/>
        <v>10002:520|10003:15560|10004:3920|10005:1304</v>
      </c>
      <c r="J52" s="10" t="s">
        <v>26</v>
      </c>
      <c r="K52" s="9" t="str">
        <f t="shared" si="9"/>
        <v>10002:26|10003:778|10004:196|10005:66</v>
      </c>
      <c r="L52" s="9">
        <v>55</v>
      </c>
      <c r="M52" s="9">
        <v>10002</v>
      </c>
      <c r="N52" s="7">
        <f t="shared" si="3"/>
        <v>520</v>
      </c>
      <c r="O52" s="9">
        <v>10003</v>
      </c>
      <c r="P52" s="18">
        <f t="shared" si="4"/>
        <v>15560</v>
      </c>
      <c r="Q52" s="9">
        <v>10004</v>
      </c>
      <c r="R52" s="18">
        <f t="shared" si="5"/>
        <v>3920</v>
      </c>
      <c r="S52" s="9">
        <v>10005</v>
      </c>
      <c r="T52" s="18">
        <f t="shared" si="6"/>
        <v>1304</v>
      </c>
      <c r="U52" s="18"/>
      <c r="V52" s="8">
        <v>650</v>
      </c>
      <c r="W52" s="8">
        <v>19450</v>
      </c>
      <c r="X52" s="8">
        <v>4900</v>
      </c>
      <c r="Y52" s="8">
        <v>1630</v>
      </c>
    </row>
    <row r="53" spans="1:25" x14ac:dyDescent="0.2">
      <c r="A53" s="9">
        <v>49</v>
      </c>
      <c r="B53" s="9">
        <v>49</v>
      </c>
      <c r="C53" s="9">
        <v>49</v>
      </c>
      <c r="D53" s="10" t="s">
        <v>126</v>
      </c>
      <c r="E53" s="11" t="s">
        <v>79</v>
      </c>
      <c r="F53" s="9">
        <v>3</v>
      </c>
      <c r="G53" s="22">
        <v>400</v>
      </c>
      <c r="H53">
        <f t="shared" si="7"/>
        <v>0.79999999999999993</v>
      </c>
      <c r="I53" s="15" t="str">
        <f t="shared" si="8"/>
        <v>10002:520|10003:15560|10004:3920|10005:1304</v>
      </c>
      <c r="J53" s="10" t="s">
        <v>26</v>
      </c>
      <c r="K53" s="9" t="str">
        <f t="shared" si="9"/>
        <v>10002:26|10003:778|10004:196|10005:66</v>
      </c>
      <c r="L53" s="9">
        <v>56</v>
      </c>
      <c r="M53" s="9">
        <v>10002</v>
      </c>
      <c r="N53" s="7">
        <f t="shared" si="3"/>
        <v>520</v>
      </c>
      <c r="O53" s="9">
        <v>10003</v>
      </c>
      <c r="P53" s="18">
        <f t="shared" si="4"/>
        <v>15560</v>
      </c>
      <c r="Q53" s="9">
        <v>10004</v>
      </c>
      <c r="R53" s="18">
        <f t="shared" si="5"/>
        <v>3920</v>
      </c>
      <c r="S53" s="9">
        <v>10005</v>
      </c>
      <c r="T53" s="18">
        <f t="shared" si="6"/>
        <v>1304</v>
      </c>
      <c r="U53" s="18"/>
      <c r="V53" s="8">
        <v>650</v>
      </c>
      <c r="W53" s="8">
        <v>19450</v>
      </c>
      <c r="X53" s="8">
        <v>4900</v>
      </c>
      <c r="Y53" s="8">
        <v>1630</v>
      </c>
    </row>
    <row r="54" spans="1:25" x14ac:dyDescent="0.2">
      <c r="F54" s="9"/>
      <c r="H54" s="9"/>
      <c r="I54" s="15"/>
      <c r="J54" s="10"/>
    </row>
    <row r="59" spans="1:25" x14ac:dyDescent="0.2">
      <c r="G59" s="22"/>
    </row>
    <row r="68" spans="7:7" x14ac:dyDescent="0.2">
      <c r="G68" s="22"/>
    </row>
  </sheetData>
  <autoFilter ref="A1:Y53" xr:uid="{00000000-0009-0000-0000-000000000000}">
    <extLst>
      <etc:autoFilterAnalysis xmlns:etc="http://www.wps.cn/officeDocument/2017/etCustomData" etc:version="v1" etc:showPane="0">
        <etc:analysisCharts>
          <etc:chart etc:type="pie">
            <etc:category etc:colId="-1"/>
            <etc:seriesCollections etc:count="1">
              <etc:series etc:colId="2" etc:subtotal="sum"/>
            </etc:seriesCollections>
          </etc:chart>
        </etc:analysisCharts>
      </etc:autoFilterAnalysis>
    </extLst>
  </autoFilter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N12"/>
  <sheetViews>
    <sheetView workbookViewId="0">
      <selection activeCell="E5" sqref="E5:N12"/>
    </sheetView>
  </sheetViews>
  <sheetFormatPr defaultColWidth="9" defaultRowHeight="14.25" x14ac:dyDescent="0.2"/>
  <cols>
    <col min="7" max="7" width="15.75" customWidth="1"/>
    <col min="8" max="8" width="22.625" customWidth="1"/>
    <col min="9" max="9" width="17" customWidth="1"/>
    <col min="10" max="10" width="14.875" customWidth="1"/>
    <col min="11" max="11" width="13.375" customWidth="1"/>
    <col min="12" max="12" width="12.375" customWidth="1"/>
    <col min="13" max="13" width="16.25" customWidth="1"/>
    <col min="14" max="14" width="12.25" customWidth="1"/>
  </cols>
  <sheetData>
    <row r="5" spans="5:14" x14ac:dyDescent="0.2">
      <c r="E5" s="3"/>
      <c r="F5" s="3"/>
      <c r="G5" s="3"/>
      <c r="H5" s="3"/>
      <c r="I5" s="3"/>
      <c r="J5" s="3"/>
      <c r="K5" s="3"/>
      <c r="L5" s="3"/>
      <c r="M5" s="3"/>
      <c r="N5" s="3"/>
    </row>
    <row r="6" spans="5:14" x14ac:dyDescent="0.2">
      <c r="E6" s="4"/>
      <c r="F6" s="4"/>
      <c r="G6" s="4"/>
      <c r="H6" s="4"/>
      <c r="I6" s="4"/>
      <c r="J6" s="4"/>
      <c r="K6" s="4"/>
      <c r="L6" s="4"/>
      <c r="M6" s="4"/>
      <c r="N6" s="4"/>
    </row>
    <row r="7" spans="5:14" x14ac:dyDescent="0.2">
      <c r="E7" s="4"/>
      <c r="F7" s="4"/>
      <c r="G7" s="4"/>
      <c r="H7" s="4"/>
      <c r="I7" s="4"/>
      <c r="J7" s="4"/>
      <c r="K7" s="4"/>
      <c r="L7" s="4"/>
      <c r="M7" s="4"/>
      <c r="N7" s="4"/>
    </row>
    <row r="8" spans="5:14" x14ac:dyDescent="0.2">
      <c r="E8" s="4"/>
      <c r="F8" s="4"/>
      <c r="G8" s="4"/>
      <c r="H8" s="4"/>
      <c r="I8" s="4"/>
      <c r="J8" s="4"/>
      <c r="K8" s="4"/>
      <c r="L8" s="4"/>
      <c r="M8" s="4"/>
      <c r="N8" s="4"/>
    </row>
    <row r="9" spans="5:14" x14ac:dyDescent="0.2">
      <c r="E9" s="4"/>
      <c r="F9" s="4"/>
      <c r="G9" s="4"/>
      <c r="H9" s="4"/>
      <c r="I9" s="4"/>
      <c r="J9" s="4"/>
      <c r="K9" s="4"/>
      <c r="L9" s="4"/>
      <c r="M9" s="4"/>
      <c r="N9" s="4"/>
    </row>
    <row r="10" spans="5:14" x14ac:dyDescent="0.2"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5:14" x14ac:dyDescent="0.2"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5:14" x14ac:dyDescent="0.2">
      <c r="E12" s="4"/>
      <c r="F12" s="4"/>
      <c r="G12" s="4"/>
      <c r="H12" s="4"/>
      <c r="I12" s="4"/>
      <c r="J12" s="4"/>
      <c r="K12" s="4"/>
      <c r="L12" s="4"/>
      <c r="M12" s="4"/>
      <c r="N12" s="4"/>
    </row>
  </sheetData>
  <phoneticPr fontId="6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4" sqref="A1:F4"/>
    </sheetView>
  </sheetViews>
  <sheetFormatPr defaultColWidth="9" defaultRowHeight="14.25" x14ac:dyDescent="0.2"/>
  <cols>
    <col min="2" max="2" width="10.625" customWidth="1"/>
  </cols>
  <sheetData>
    <row r="1" spans="1:6" x14ac:dyDescent="0.2">
      <c r="A1" s="1" t="s">
        <v>0</v>
      </c>
      <c r="B1" s="2" t="s">
        <v>80</v>
      </c>
      <c r="C1" s="2" t="s">
        <v>81</v>
      </c>
      <c r="D1" s="2" t="s">
        <v>82</v>
      </c>
      <c r="E1" s="2" t="s">
        <v>83</v>
      </c>
      <c r="F1" s="2" t="s">
        <v>84</v>
      </c>
    </row>
    <row r="2" spans="1:6" x14ac:dyDescent="0.2">
      <c r="A2" s="1" t="s">
        <v>11</v>
      </c>
      <c r="B2" s="2" t="s">
        <v>85</v>
      </c>
      <c r="C2" s="2" t="s">
        <v>86</v>
      </c>
      <c r="D2" s="2" t="s">
        <v>87</v>
      </c>
      <c r="E2" s="2" t="s">
        <v>88</v>
      </c>
      <c r="F2" s="2" t="s">
        <v>89</v>
      </c>
    </row>
    <row r="3" spans="1:6" x14ac:dyDescent="0.2">
      <c r="A3" s="1" t="s">
        <v>20</v>
      </c>
      <c r="B3" s="2" t="s">
        <v>90</v>
      </c>
      <c r="C3" s="2" t="s">
        <v>90</v>
      </c>
      <c r="D3" s="2" t="s">
        <v>90</v>
      </c>
      <c r="E3" s="2" t="s">
        <v>23</v>
      </c>
      <c r="F3" s="2" t="s">
        <v>23</v>
      </c>
    </row>
    <row r="4" spans="1:6" x14ac:dyDescent="0.2">
      <c r="A4" s="2">
        <v>1</v>
      </c>
      <c r="B4" s="2">
        <v>1</v>
      </c>
      <c r="C4" s="2">
        <v>1</v>
      </c>
      <c r="D4" s="2">
        <v>1</v>
      </c>
      <c r="E4" s="2">
        <v>1</v>
      </c>
      <c r="F4" s="2">
        <v>1</v>
      </c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2"/>
      <c r="B10" s="2"/>
      <c r="C10" s="2"/>
      <c r="D10" s="2"/>
      <c r="E10" s="2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导出</vt:lpstr>
      <vt:lpstr>编辑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e1253</cp:lastModifiedBy>
  <dcterms:created xsi:type="dcterms:W3CDTF">2015-06-05T18:19:00Z</dcterms:created>
  <dcterms:modified xsi:type="dcterms:W3CDTF">2023-10-30T09:47:38Z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69690BF3E0B1414DA617FA8155097EBB</vt:lpwstr>
  </property>
  <property fmtid="{D5CDD505-2E9C-101B-9397-08002B2CF9AE}" pid="3" name="KSOProductBuildVer">
    <vt:lpwstr>2052-11.1.0.13703</vt:lpwstr>
  </property>
</Properties>
</file>