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D:\excel\trunk\"/>
    </mc:Choice>
  </mc:AlternateContent>
  <xr:revisionPtr revIDLastSave="0" documentId="13_ncr:1_{7614C3C8-DB0D-406A-BBE3-CE8BEC065B2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_FilterDatabase" localSheetId="0" hidden="1">Sheet1!$A$1:$W$53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L8" i="1" l="1"/>
  <c r="AL9" i="1"/>
  <c r="AL10" i="1"/>
  <c r="AL11" i="1"/>
  <c r="AL12" i="1"/>
  <c r="AL13" i="1"/>
  <c r="AL14" i="1"/>
  <c r="AL15" i="1"/>
  <c r="AL16" i="1"/>
  <c r="AL17" i="1"/>
  <c r="AL18" i="1"/>
  <c r="AL19" i="1"/>
  <c r="AL20" i="1"/>
  <c r="AL21" i="1"/>
  <c r="AL22" i="1"/>
  <c r="AL23" i="1"/>
  <c r="AL24" i="1"/>
  <c r="AL25" i="1"/>
  <c r="AL26" i="1"/>
  <c r="AL27" i="1"/>
  <c r="AL28" i="1"/>
  <c r="AL29" i="1"/>
  <c r="AL30" i="1"/>
  <c r="AL31" i="1"/>
  <c r="AL32" i="1"/>
  <c r="AL33" i="1"/>
  <c r="AL34" i="1"/>
  <c r="AL35" i="1"/>
  <c r="AL36" i="1"/>
  <c r="AL37" i="1"/>
  <c r="AL38" i="1"/>
  <c r="AL39" i="1"/>
  <c r="AL40" i="1"/>
  <c r="AL41" i="1"/>
  <c r="AL42" i="1"/>
  <c r="AL43" i="1"/>
  <c r="AL44" i="1"/>
  <c r="AL45" i="1"/>
  <c r="AL46" i="1"/>
  <c r="AL47" i="1"/>
  <c r="AL48" i="1"/>
  <c r="AL49" i="1"/>
  <c r="AL50" i="1"/>
  <c r="AL51" i="1"/>
  <c r="AL52" i="1"/>
  <c r="AL53" i="1"/>
  <c r="AL6" i="1"/>
  <c r="AL7" i="1"/>
  <c r="AL5" i="1"/>
  <c r="Z12" i="1"/>
  <c r="Z13" i="1"/>
  <c r="Z14" i="1"/>
  <c r="Z15" i="1"/>
  <c r="Z18" i="1"/>
  <c r="Z20" i="1"/>
  <c r="Z24" i="1"/>
  <c r="Z25" i="1"/>
  <c r="Z26" i="1"/>
  <c r="Z28" i="1"/>
  <c r="Z30" i="1"/>
  <c r="Z31" i="1"/>
  <c r="Z32" i="1"/>
  <c r="Z38" i="1"/>
  <c r="Z9" i="1"/>
  <c r="Z8" i="1"/>
  <c r="Z7" i="1"/>
  <c r="Z6" i="1"/>
  <c r="Z5" i="1"/>
  <c r="AH53" i="1"/>
  <c r="Z53" i="1" s="1"/>
  <c r="AH52" i="1"/>
  <c r="Z52" i="1" s="1"/>
  <c r="AH51" i="1"/>
  <c r="Z51" i="1" s="1"/>
  <c r="AH50" i="1"/>
  <c r="Z50" i="1" s="1"/>
  <c r="AH49" i="1"/>
  <c r="Z49" i="1" s="1"/>
  <c r="AH48" i="1"/>
  <c r="Z48" i="1" s="1"/>
  <c r="AH47" i="1"/>
  <c r="Z47" i="1" s="1"/>
  <c r="AH46" i="1"/>
  <c r="Z46" i="1" s="1"/>
  <c r="AH45" i="1"/>
  <c r="Z45" i="1" s="1"/>
  <c r="AH44" i="1"/>
  <c r="Z44" i="1" s="1"/>
  <c r="AH43" i="1"/>
  <c r="Z43" i="1" s="1"/>
  <c r="AH42" i="1"/>
  <c r="Z42" i="1" s="1"/>
  <c r="AH41" i="1"/>
  <c r="Z41" i="1" s="1"/>
  <c r="AH40" i="1"/>
  <c r="Z40" i="1" s="1"/>
  <c r="AH39" i="1"/>
  <c r="Z39" i="1" s="1"/>
  <c r="AB38" i="1"/>
  <c r="AA38" i="1"/>
  <c r="AH37" i="1"/>
  <c r="Z37" i="1" s="1"/>
  <c r="AH36" i="1"/>
  <c r="Z36" i="1" s="1"/>
  <c r="AH35" i="1"/>
  <c r="Z35" i="1" s="1"/>
  <c r="AH34" i="1"/>
  <c r="Z34" i="1" s="1"/>
  <c r="AH33" i="1"/>
  <c r="Z33" i="1" s="1"/>
  <c r="AB32" i="1"/>
  <c r="AA32" i="1"/>
  <c r="AB31" i="1"/>
  <c r="AA31" i="1"/>
  <c r="AB30" i="1"/>
  <c r="AA30" i="1"/>
  <c r="AH29" i="1"/>
  <c r="Z29" i="1" s="1"/>
  <c r="AB28" i="1"/>
  <c r="AA28" i="1"/>
  <c r="AH27" i="1"/>
  <c r="Z27" i="1" s="1"/>
  <c r="AB26" i="1"/>
  <c r="AA26" i="1"/>
  <c r="AB25" i="1"/>
  <c r="AA25" i="1"/>
  <c r="AB24" i="1"/>
  <c r="AA24" i="1"/>
  <c r="AH23" i="1"/>
  <c r="Z23" i="1" s="1"/>
  <c r="AH22" i="1"/>
  <c r="Z22" i="1" s="1"/>
  <c r="AH21" i="1"/>
  <c r="Z21" i="1" s="1"/>
  <c r="AB20" i="1"/>
  <c r="AA20" i="1"/>
  <c r="AH19" i="1"/>
  <c r="Z19" i="1" s="1"/>
  <c r="AB18" i="1"/>
  <c r="AA18" i="1"/>
  <c r="AH17" i="1"/>
  <c r="Z17" i="1" s="1"/>
  <c r="AH16" i="1"/>
  <c r="Z16" i="1" s="1"/>
  <c r="AB15" i="1"/>
  <c r="AA15" i="1"/>
  <c r="AB14" i="1"/>
  <c r="AA14" i="1"/>
  <c r="AB13" i="1"/>
  <c r="AA13" i="1"/>
  <c r="AB12" i="1"/>
  <c r="AA12" i="1"/>
  <c r="AH11" i="1"/>
  <c r="Z11" i="1" s="1"/>
  <c r="AH10" i="1"/>
  <c r="Z10" i="1" s="1"/>
  <c r="AB9" i="1"/>
  <c r="AA9" i="1"/>
  <c r="AB8" i="1"/>
  <c r="AA8" i="1"/>
  <c r="AB7" i="1"/>
  <c r="AA7" i="1"/>
  <c r="AB6" i="1"/>
  <c r="AA6" i="1"/>
  <c r="AB5" i="1"/>
  <c r="AA5" i="1"/>
  <c r="AI43" i="1"/>
  <c r="AA43" i="1" s="1"/>
  <c r="AJ43" i="1"/>
  <c r="AB43" i="1" s="1"/>
  <c r="AI44" i="1"/>
  <c r="AA44" i="1" s="1"/>
  <c r="AJ44" i="1"/>
  <c r="AB44" i="1" s="1"/>
  <c r="AI45" i="1"/>
  <c r="AA45" i="1" s="1"/>
  <c r="AJ45" i="1"/>
  <c r="AB45" i="1" s="1"/>
  <c r="AI46" i="1"/>
  <c r="AA46" i="1" s="1"/>
  <c r="AJ46" i="1"/>
  <c r="AB46" i="1" s="1"/>
  <c r="AI47" i="1"/>
  <c r="AA47" i="1" s="1"/>
  <c r="AJ47" i="1"/>
  <c r="AB47" i="1" s="1"/>
  <c r="AI48" i="1"/>
  <c r="AA48" i="1" s="1"/>
  <c r="AJ48" i="1"/>
  <c r="AB48" i="1" s="1"/>
  <c r="AI49" i="1"/>
  <c r="AA49" i="1" s="1"/>
  <c r="AJ49" i="1"/>
  <c r="AB49" i="1" s="1"/>
  <c r="AI50" i="1"/>
  <c r="AA50" i="1" s="1"/>
  <c r="AJ50" i="1"/>
  <c r="AB50" i="1" s="1"/>
  <c r="AI51" i="1"/>
  <c r="AA51" i="1" s="1"/>
  <c r="AJ51" i="1"/>
  <c r="AB51" i="1" s="1"/>
  <c r="AI52" i="1"/>
  <c r="AA52" i="1" s="1"/>
  <c r="AJ52" i="1"/>
  <c r="AB52" i="1" s="1"/>
  <c r="AI53" i="1"/>
  <c r="AA53" i="1" s="1"/>
  <c r="AJ53" i="1"/>
  <c r="AB53" i="1" s="1"/>
  <c r="AJ42" i="1"/>
  <c r="AB42" i="1" s="1"/>
  <c r="AI42" i="1"/>
  <c r="AA42" i="1" s="1"/>
  <c r="AJ41" i="1"/>
  <c r="AB41" i="1" s="1"/>
  <c r="AI41" i="1"/>
  <c r="AA41" i="1" s="1"/>
  <c r="AJ40" i="1"/>
  <c r="AB40" i="1" s="1"/>
  <c r="AI40" i="1"/>
  <c r="AA40" i="1" s="1"/>
  <c r="AJ39" i="1"/>
  <c r="AB39" i="1" s="1"/>
  <c r="AI39" i="1"/>
  <c r="AA39" i="1" s="1"/>
  <c r="AJ35" i="1"/>
  <c r="AB35" i="1" s="1"/>
  <c r="AI35" i="1"/>
  <c r="AA35" i="1" s="1"/>
  <c r="AJ36" i="1"/>
  <c r="AB36" i="1" s="1"/>
  <c r="AI36" i="1"/>
  <c r="AA36" i="1" s="1"/>
  <c r="AJ37" i="1"/>
  <c r="AB37" i="1" s="1"/>
  <c r="AI37" i="1"/>
  <c r="AA37" i="1" s="1"/>
  <c r="AJ34" i="1"/>
  <c r="AB34" i="1" s="1"/>
  <c r="AI34" i="1"/>
  <c r="AA34" i="1" s="1"/>
  <c r="AJ33" i="1"/>
  <c r="AB33" i="1" s="1"/>
  <c r="AI33" i="1"/>
  <c r="AA33" i="1" s="1"/>
  <c r="AJ29" i="1"/>
  <c r="AB29" i="1" s="1"/>
  <c r="AI29" i="1"/>
  <c r="AA29" i="1" s="1"/>
  <c r="AJ27" i="1"/>
  <c r="AB27" i="1" s="1"/>
  <c r="AI27" i="1"/>
  <c r="AA27" i="1" s="1"/>
  <c r="AJ23" i="1"/>
  <c r="AB23" i="1" s="1"/>
  <c r="AI23" i="1"/>
  <c r="AA23" i="1" s="1"/>
  <c r="AJ22" i="1"/>
  <c r="AB22" i="1" s="1"/>
  <c r="AI22" i="1"/>
  <c r="AA22" i="1" s="1"/>
  <c r="AJ21" i="1"/>
  <c r="AB21" i="1" s="1"/>
  <c r="AI21" i="1"/>
  <c r="AA21" i="1" s="1"/>
  <c r="AJ19" i="1"/>
  <c r="AB19" i="1" s="1"/>
  <c r="AI19" i="1"/>
  <c r="AA19" i="1" s="1"/>
  <c r="AJ17" i="1"/>
  <c r="AB17" i="1" s="1"/>
  <c r="AI17" i="1"/>
  <c r="AA17" i="1" s="1"/>
  <c r="AJ16" i="1"/>
  <c r="AB16" i="1" s="1"/>
  <c r="AI16" i="1"/>
  <c r="AA16" i="1" s="1"/>
  <c r="AJ11" i="1"/>
  <c r="AB11" i="1" s="1"/>
  <c r="AI11" i="1"/>
  <c r="AA11" i="1" s="1"/>
  <c r="AJ10" i="1"/>
  <c r="AB10" i="1" s="1"/>
  <c r="AI10" i="1"/>
  <c r="AA10" i="1" s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王子豪</author>
  </authors>
  <commentList>
    <comment ref="B1" authorId="0" shapeId="0" xr:uid="{1EE9A282-5B81-4EF1-81EE-C5CF31920C55}">
      <text>
        <r>
          <rPr>
            <b/>
            <sz val="9"/>
            <color indexed="81"/>
            <rFont val="宋体"/>
            <family val="3"/>
            <charset val="134"/>
          </rPr>
          <t>王子豪:</t>
        </r>
        <r>
          <rPr>
            <sz val="9"/>
            <color indexed="81"/>
            <rFont val="宋体"/>
            <family val="3"/>
            <charset val="134"/>
          </rPr>
          <t xml:space="preserve">
0不是
1 是</t>
        </r>
      </text>
    </comment>
    <comment ref="G1" authorId="0" shapeId="0" xr:uid="{7AAD56E1-285F-44A9-9BC1-0827E6E9F2ED}">
      <text>
        <r>
          <rPr>
            <b/>
            <sz val="9"/>
            <color indexed="81"/>
            <rFont val="宋体"/>
            <family val="3"/>
            <charset val="134"/>
          </rPr>
          <t>王子豪:</t>
        </r>
        <r>
          <rPr>
            <sz val="9"/>
            <color indexed="81"/>
            <rFont val="宋体"/>
            <family val="3"/>
            <charset val="134"/>
          </rPr>
          <t xml:space="preserve">
1为 战士
2为 肉盾
3为刺客
4为辅助</t>
        </r>
      </text>
    </comment>
    <comment ref="H1" authorId="0" shapeId="0" xr:uid="{9663A63D-E37E-4810-84A7-75CB40D24331}">
      <text>
        <r>
          <rPr>
            <b/>
            <sz val="9"/>
            <color indexed="81"/>
            <rFont val="宋体"/>
            <family val="3"/>
            <charset val="134"/>
          </rPr>
          <t>王子豪:</t>
        </r>
        <r>
          <rPr>
            <sz val="9"/>
            <color indexed="81"/>
            <rFont val="宋体"/>
            <family val="3"/>
            <charset val="134"/>
          </rPr>
          <t xml:space="preserve">
1为一般
2为精良
3为稀有
4为史诗
5为天赐
6为神铸</t>
        </r>
      </text>
    </comment>
    <comment ref="I1" authorId="0" shapeId="0" xr:uid="{9D6916F1-B745-4100-B8B5-F65D5CED69FE}">
      <text>
        <r>
          <rPr>
            <b/>
            <sz val="9"/>
            <color indexed="81"/>
            <rFont val="宋体"/>
            <family val="3"/>
            <charset val="134"/>
          </rPr>
          <t>王子豪:</t>
        </r>
        <r>
          <rPr>
            <sz val="9"/>
            <color indexed="81"/>
            <rFont val="宋体"/>
            <family val="3"/>
            <charset val="134"/>
          </rPr>
          <t xml:space="preserve">
皮肤id</t>
        </r>
      </text>
    </comment>
    <comment ref="J1" authorId="0" shapeId="0" xr:uid="{BE2D5E6B-5BF5-4880-B600-C89695D43B73}">
      <text>
        <r>
          <rPr>
            <b/>
            <sz val="9"/>
            <color indexed="81"/>
            <rFont val="宋体"/>
            <family val="3"/>
            <charset val="134"/>
          </rPr>
          <t>王子豪:</t>
        </r>
        <r>
          <rPr>
            <sz val="9"/>
            <color indexed="81"/>
            <rFont val="宋体"/>
            <family val="3"/>
            <charset val="134"/>
          </rPr>
          <t xml:space="preserve">
0为攻击前排
1为攻击后排</t>
        </r>
      </text>
    </comment>
    <comment ref="F2" authorId="0" shapeId="0" xr:uid="{AE5736D3-99DC-4061-81F1-DFC0057B06D7}">
      <text>
        <r>
          <rPr>
            <b/>
            <sz val="9"/>
            <color indexed="81"/>
            <rFont val="宋体"/>
            <family val="3"/>
            <charset val="134"/>
          </rPr>
          <t>王子豪:</t>
        </r>
        <r>
          <rPr>
            <sz val="9"/>
            <color indexed="81"/>
            <rFont val="宋体"/>
            <family val="3"/>
            <charset val="134"/>
          </rPr>
          <t xml:space="preserve">
t_EquipmentQuality
计算数值用稀有度</t>
        </r>
      </text>
    </comment>
  </commentList>
</comments>
</file>

<file path=xl/sharedStrings.xml><?xml version="1.0" encoding="utf-8"?>
<sst xmlns="http://schemas.openxmlformats.org/spreadsheetml/2006/main" count="471" uniqueCount="246">
  <si>
    <t>华雄</t>
  </si>
  <si>
    <t>颜良</t>
  </si>
  <si>
    <t>文丑</t>
  </si>
  <si>
    <t>袁绍</t>
  </si>
  <si>
    <t>董卓</t>
  </si>
  <si>
    <t>吕布</t>
  </si>
  <si>
    <t>典韦</t>
  </si>
  <si>
    <t>乐进</t>
  </si>
  <si>
    <t>于禁</t>
  </si>
  <si>
    <t>张郃</t>
  </si>
  <si>
    <t>徐晃</t>
  </si>
  <si>
    <t>张辽</t>
  </si>
  <si>
    <t>许褚</t>
  </si>
  <si>
    <t>凌统</t>
  </si>
  <si>
    <t>黄盖</t>
  </si>
  <si>
    <t>甘宁</t>
  </si>
  <si>
    <t>太史慈</t>
  </si>
  <si>
    <t>吕蒙</t>
  </si>
  <si>
    <t>孙策</t>
  </si>
  <si>
    <t>关平</t>
  </si>
  <si>
    <t>孟获</t>
  </si>
  <si>
    <t>魏延</t>
  </si>
  <si>
    <t>姜维</t>
  </si>
  <si>
    <t>庞统</t>
  </si>
  <si>
    <t>诸葛亮</t>
  </si>
  <si>
    <t>丁奉</t>
  </si>
  <si>
    <t>程普</t>
  </si>
  <si>
    <t>鲁肃</t>
  </si>
  <si>
    <t>陆逊</t>
  </si>
  <si>
    <t>周瑜</t>
  </si>
  <si>
    <t>孙权</t>
  </si>
  <si>
    <t>夏侯渊</t>
  </si>
  <si>
    <t>夏侯惇</t>
  </si>
  <si>
    <t>曹仁</t>
  </si>
  <si>
    <t>曹丕</t>
  </si>
  <si>
    <t>司马懿</t>
  </si>
  <si>
    <t>曹操</t>
  </si>
  <si>
    <t>黄忠</t>
  </si>
  <si>
    <t>马超</t>
  </si>
  <si>
    <t>赵云</t>
  </si>
  <si>
    <t>张飞</t>
  </si>
  <si>
    <t>关羽</t>
  </si>
  <si>
    <t>刘备</t>
  </si>
  <si>
    <t>华佗</t>
  </si>
  <si>
    <t>南华老仙</t>
  </si>
  <si>
    <t>管辂</t>
  </si>
  <si>
    <t>于吉</t>
  </si>
  <si>
    <t>左慈</t>
  </si>
  <si>
    <t>紫虚上人</t>
  </si>
  <si>
    <t>id</t>
    <phoneticPr fontId="3" type="noConversion"/>
  </si>
  <si>
    <t>f_id</t>
    <phoneticPr fontId="3" type="noConversion"/>
  </si>
  <si>
    <t>uint32</t>
    <phoneticPr fontId="3" type="noConversion"/>
  </si>
  <si>
    <t>副将名称</t>
    <phoneticPr fontId="3" type="noConversion"/>
  </si>
  <si>
    <t>f_cheif</t>
    <phoneticPr fontId="3" type="noConversion"/>
  </si>
  <si>
    <t>副将id</t>
    <phoneticPr fontId="3" type="noConversion"/>
  </si>
  <si>
    <t>f_cheifid</t>
    <phoneticPr fontId="3" type="noConversion"/>
  </si>
  <si>
    <t>副将稀有度</t>
    <phoneticPr fontId="3" type="noConversion"/>
  </si>
  <si>
    <t>f_cheifQuality</t>
    <phoneticPr fontId="3" type="noConversion"/>
  </si>
  <si>
    <t>副将所属国家</t>
    <phoneticPr fontId="3" type="noConversion"/>
  </si>
  <si>
    <t>f_country</t>
    <phoneticPr fontId="3" type="noConversion"/>
  </si>
  <si>
    <t>副将职业</t>
    <phoneticPr fontId="3" type="noConversion"/>
  </si>
  <si>
    <t>f_cheifClass</t>
    <phoneticPr fontId="3" type="noConversion"/>
  </si>
  <si>
    <t>装备id</t>
    <phoneticPr fontId="3" type="noConversion"/>
  </si>
  <si>
    <t>f_equipId</t>
    <phoneticPr fontId="3" type="noConversion"/>
  </si>
  <si>
    <t>是否是默认称号</t>
  </si>
  <si>
    <t>f_isdefault</t>
  </si>
  <si>
    <t>byte</t>
  </si>
  <si>
    <t>string</t>
    <phoneticPr fontId="3" type="noConversion"/>
  </si>
  <si>
    <t>攻击类型</t>
    <phoneticPr fontId="3" type="noConversion"/>
  </si>
  <si>
    <t>f_attacktype</t>
    <phoneticPr fontId="3" type="noConversion"/>
  </si>
  <si>
    <t>byte</t>
    <phoneticPr fontId="3" type="noConversion"/>
  </si>
  <si>
    <t>抽到碎片获得</t>
    <phoneticPr fontId="3" type="noConversion"/>
  </si>
  <si>
    <t>抽到重复获得</t>
    <phoneticPr fontId="3" type="noConversion"/>
  </si>
  <si>
    <t>f_piecesget</t>
    <phoneticPr fontId="3" type="noConversion"/>
  </si>
  <si>
    <t>f_repeatget</t>
    <phoneticPr fontId="3" type="noConversion"/>
  </si>
  <si>
    <t>109-2</t>
    <phoneticPr fontId="3" type="noConversion"/>
  </si>
  <si>
    <t>110-2</t>
    <phoneticPr fontId="3" type="noConversion"/>
  </si>
  <si>
    <t>111-2</t>
    <phoneticPr fontId="3" type="noConversion"/>
  </si>
  <si>
    <t>112-2</t>
    <phoneticPr fontId="3" type="noConversion"/>
  </si>
  <si>
    <t>113-2</t>
    <phoneticPr fontId="3" type="noConversion"/>
  </si>
  <si>
    <t>114-2</t>
    <phoneticPr fontId="3" type="noConversion"/>
  </si>
  <si>
    <t>157-2</t>
    <phoneticPr fontId="3" type="noConversion"/>
  </si>
  <si>
    <t>156-2</t>
    <phoneticPr fontId="3" type="noConversion"/>
  </si>
  <si>
    <t>155-2</t>
    <phoneticPr fontId="3" type="noConversion"/>
  </si>
  <si>
    <t>154-2</t>
    <phoneticPr fontId="3" type="noConversion"/>
  </si>
  <si>
    <t>115-2</t>
    <phoneticPr fontId="3" type="noConversion"/>
  </si>
  <si>
    <t>116-2</t>
    <phoneticPr fontId="3" type="noConversion"/>
  </si>
  <si>
    <t>117-2</t>
    <phoneticPr fontId="3" type="noConversion"/>
  </si>
  <si>
    <t>118-2</t>
    <phoneticPr fontId="3" type="noConversion"/>
  </si>
  <si>
    <t>119-2</t>
    <phoneticPr fontId="3" type="noConversion"/>
  </si>
  <si>
    <t>120-2</t>
    <phoneticPr fontId="3" type="noConversion"/>
  </si>
  <si>
    <t>121-2</t>
    <phoneticPr fontId="3" type="noConversion"/>
  </si>
  <si>
    <t>153-2</t>
    <phoneticPr fontId="3" type="noConversion"/>
  </si>
  <si>
    <t>122-2</t>
    <phoneticPr fontId="3" type="noConversion"/>
  </si>
  <si>
    <t>123-2</t>
    <phoneticPr fontId="3" type="noConversion"/>
  </si>
  <si>
    <t>124-2</t>
    <phoneticPr fontId="3" type="noConversion"/>
  </si>
  <si>
    <t>125-2</t>
    <phoneticPr fontId="3" type="noConversion"/>
  </si>
  <si>
    <t>126-2</t>
    <phoneticPr fontId="3" type="noConversion"/>
  </si>
  <si>
    <t>127-2</t>
    <phoneticPr fontId="3" type="noConversion"/>
  </si>
  <si>
    <t>128-2</t>
    <phoneticPr fontId="3" type="noConversion"/>
  </si>
  <si>
    <t>129-2</t>
    <phoneticPr fontId="3" type="noConversion"/>
  </si>
  <si>
    <t>130-2</t>
    <phoneticPr fontId="3" type="noConversion"/>
  </si>
  <si>
    <t>131-2</t>
    <phoneticPr fontId="3" type="noConversion"/>
  </si>
  <si>
    <t>152-2</t>
    <phoneticPr fontId="3" type="noConversion"/>
  </si>
  <si>
    <t>151-2</t>
    <phoneticPr fontId="3" type="noConversion"/>
  </si>
  <si>
    <t>150-2</t>
    <phoneticPr fontId="3" type="noConversion"/>
  </si>
  <si>
    <t>149-2</t>
    <phoneticPr fontId="3" type="noConversion"/>
  </si>
  <si>
    <t>148-2</t>
    <phoneticPr fontId="3" type="noConversion"/>
  </si>
  <si>
    <t>147-2</t>
    <phoneticPr fontId="3" type="noConversion"/>
  </si>
  <si>
    <t>146-2</t>
    <phoneticPr fontId="3" type="noConversion"/>
  </si>
  <si>
    <t>145-2</t>
    <phoneticPr fontId="3" type="noConversion"/>
  </si>
  <si>
    <t>144-2</t>
    <phoneticPr fontId="3" type="noConversion"/>
  </si>
  <si>
    <t>143-2</t>
    <phoneticPr fontId="3" type="noConversion"/>
  </si>
  <si>
    <t>142-2</t>
    <phoneticPr fontId="3" type="noConversion"/>
  </si>
  <si>
    <t>141-2</t>
    <phoneticPr fontId="3" type="noConversion"/>
  </si>
  <si>
    <t>140-2</t>
    <phoneticPr fontId="3" type="noConversion"/>
  </si>
  <si>
    <t>139-2</t>
    <phoneticPr fontId="3" type="noConversion"/>
  </si>
  <si>
    <t>137-2</t>
    <phoneticPr fontId="3" type="noConversion"/>
  </si>
  <si>
    <t>138-2</t>
    <phoneticPr fontId="3" type="noConversion"/>
  </si>
  <si>
    <t>132-2</t>
    <phoneticPr fontId="3" type="noConversion"/>
  </si>
  <si>
    <t>133-2</t>
    <phoneticPr fontId="3" type="noConversion"/>
  </si>
  <si>
    <t>134-2</t>
    <phoneticPr fontId="3" type="noConversion"/>
  </si>
  <si>
    <t>135-2</t>
    <phoneticPr fontId="3" type="noConversion"/>
  </si>
  <si>
    <t>136-2</t>
    <phoneticPr fontId="3" type="noConversion"/>
  </si>
  <si>
    <t>109-4</t>
    <phoneticPr fontId="3" type="noConversion"/>
  </si>
  <si>
    <t>110-4</t>
    <phoneticPr fontId="3" type="noConversion"/>
  </si>
  <si>
    <t>111-4</t>
  </si>
  <si>
    <t>113-4</t>
  </si>
  <si>
    <t>115-4</t>
  </si>
  <si>
    <t>116-4</t>
  </si>
  <si>
    <t>117-4</t>
  </si>
  <si>
    <t>118-4</t>
  </si>
  <si>
    <t>119-4</t>
  </si>
  <si>
    <t>140-4</t>
  </si>
  <si>
    <t>143-4</t>
  </si>
  <si>
    <t>146-4</t>
  </si>
  <si>
    <t>147-4</t>
  </si>
  <si>
    <t>130-4</t>
  </si>
  <si>
    <t>131-4</t>
  </si>
  <si>
    <t>135-4</t>
  </si>
  <si>
    <t>136-4</t>
  </si>
  <si>
    <t>137-4</t>
  </si>
  <si>
    <t>139-4</t>
  </si>
  <si>
    <t>151-4</t>
  </si>
  <si>
    <t>154-4</t>
  </si>
  <si>
    <t>155-4</t>
  </si>
  <si>
    <t>156-4</t>
  </si>
  <si>
    <t>157-4</t>
  </si>
  <si>
    <t>112-4</t>
    <phoneticPr fontId="3" type="noConversion"/>
  </si>
  <si>
    <t>120-4</t>
    <phoneticPr fontId="3" type="noConversion"/>
  </si>
  <si>
    <t>124-4</t>
    <phoneticPr fontId="3" type="noConversion"/>
  </si>
  <si>
    <t>123-4</t>
    <phoneticPr fontId="3" type="noConversion"/>
  </si>
  <si>
    <t>125-4</t>
    <phoneticPr fontId="3" type="noConversion"/>
  </si>
  <si>
    <t>122-4</t>
    <phoneticPr fontId="3" type="noConversion"/>
  </si>
  <si>
    <t>128-4</t>
    <phoneticPr fontId="3" type="noConversion"/>
  </si>
  <si>
    <t>129-4</t>
    <phoneticPr fontId="3" type="noConversion"/>
  </si>
  <si>
    <t>132-4</t>
    <phoneticPr fontId="3" type="noConversion"/>
  </si>
  <si>
    <t>134-4</t>
    <phoneticPr fontId="3" type="noConversion"/>
  </si>
  <si>
    <t>142-4</t>
    <phoneticPr fontId="3" type="noConversion"/>
  </si>
  <si>
    <t>碎片id</t>
    <phoneticPr fontId="3" type="noConversion"/>
  </si>
  <si>
    <t>f_piecesid</t>
    <phoneticPr fontId="3" type="noConversion"/>
  </si>
  <si>
    <t>ushort</t>
    <phoneticPr fontId="3" type="noConversion"/>
  </si>
  <si>
    <t>副将头像</t>
    <phoneticPr fontId="3" type="noConversion"/>
  </si>
  <si>
    <t>f_chieficon</t>
    <phoneticPr fontId="3" type="noConversion"/>
  </si>
  <si>
    <t>副将技能</t>
    <phoneticPr fontId="3" type="noConversion"/>
  </si>
  <si>
    <t>f_chiefskill</t>
    <phoneticPr fontId="3" type="noConversion"/>
  </si>
  <si>
    <t>装备图标id</t>
    <phoneticPr fontId="3" type="noConversion"/>
  </si>
  <si>
    <t>f_equipiconid</t>
    <phoneticPr fontId="3" type="noConversion"/>
  </si>
  <si>
    <t>|</t>
    <phoneticPr fontId="3" type="noConversion"/>
  </si>
  <si>
    <t>副将皮肤</t>
    <phoneticPr fontId="3" type="noConversion"/>
  </si>
  <si>
    <t>f_chiefskin</t>
    <phoneticPr fontId="3" type="noConversion"/>
  </si>
  <si>
    <t>20|1</t>
    <phoneticPr fontId="3" type="noConversion"/>
  </si>
  <si>
    <t>27|2</t>
    <phoneticPr fontId="3" type="noConversion"/>
  </si>
  <si>
    <t>32|3</t>
    <phoneticPr fontId="3" type="noConversion"/>
  </si>
  <si>
    <t>33|4</t>
    <phoneticPr fontId="3" type="noConversion"/>
  </si>
  <si>
    <t>39|5</t>
    <phoneticPr fontId="3" type="noConversion"/>
  </si>
  <si>
    <t>44|6</t>
    <phoneticPr fontId="3" type="noConversion"/>
  </si>
  <si>
    <t>47|7</t>
    <phoneticPr fontId="3" type="noConversion"/>
  </si>
  <si>
    <t>50|8</t>
    <phoneticPr fontId="3" type="noConversion"/>
  </si>
  <si>
    <t>51|9</t>
    <phoneticPr fontId="3" type="noConversion"/>
  </si>
  <si>
    <t>54|10</t>
    <phoneticPr fontId="3" type="noConversion"/>
  </si>
  <si>
    <t>55|11</t>
    <phoneticPr fontId="3" type="noConversion"/>
  </si>
  <si>
    <t>56|12</t>
    <phoneticPr fontId="3" type="noConversion"/>
  </si>
  <si>
    <t>58|13</t>
    <phoneticPr fontId="3" type="noConversion"/>
  </si>
  <si>
    <t>59|14</t>
    <phoneticPr fontId="3" type="noConversion"/>
  </si>
  <si>
    <t>114-8</t>
    <phoneticPr fontId="3" type="noConversion"/>
  </si>
  <si>
    <t>121-8</t>
    <phoneticPr fontId="3" type="noConversion"/>
  </si>
  <si>
    <t>126-8</t>
    <phoneticPr fontId="3" type="noConversion"/>
  </si>
  <si>
    <t>127-8</t>
    <phoneticPr fontId="3" type="noConversion"/>
  </si>
  <si>
    <t>133-8</t>
    <phoneticPr fontId="3" type="noConversion"/>
  </si>
  <si>
    <t>138-8</t>
    <phoneticPr fontId="3" type="noConversion"/>
  </si>
  <si>
    <t>141-8</t>
    <phoneticPr fontId="3" type="noConversion"/>
  </si>
  <si>
    <t>144-8</t>
    <phoneticPr fontId="3" type="noConversion"/>
  </si>
  <si>
    <t>145-8</t>
    <phoneticPr fontId="3" type="noConversion"/>
  </si>
  <si>
    <t>148-8</t>
    <phoneticPr fontId="3" type="noConversion"/>
  </si>
  <si>
    <t>149-8</t>
    <phoneticPr fontId="3" type="noConversion"/>
  </si>
  <si>
    <t>150-8</t>
    <phoneticPr fontId="3" type="noConversion"/>
  </si>
  <si>
    <t>152-8</t>
    <phoneticPr fontId="3" type="noConversion"/>
  </si>
  <si>
    <t>153-8</t>
    <phoneticPr fontId="3" type="noConversion"/>
  </si>
  <si>
    <t>特性升级成长值</t>
    <phoneticPr fontId="3" type="noConversion"/>
  </si>
  <si>
    <t>特性升星成长值</t>
    <phoneticPr fontId="3" type="noConversion"/>
  </si>
  <si>
    <t>特殊属性初始值</t>
    <phoneticPr fontId="3" type="noConversion"/>
  </si>
  <si>
    <t>f_specialattrinit</t>
    <phoneticPr fontId="3" type="noConversion"/>
  </si>
  <si>
    <t>f_specialupgrade</t>
    <phoneticPr fontId="3" type="noConversion"/>
  </si>
  <si>
    <t>f_specialupstar</t>
    <phoneticPr fontId="3" type="noConversion"/>
  </si>
  <si>
    <t>闪避</t>
  </si>
  <si>
    <t>击晕</t>
  </si>
  <si>
    <t>连击</t>
  </si>
  <si>
    <t>击晕吸血</t>
  </si>
  <si>
    <t>吸血</t>
  </si>
  <si>
    <t>暴击</t>
  </si>
  <si>
    <t>连击闪避</t>
  </si>
  <si>
    <t>暴击反击</t>
  </si>
  <si>
    <t>暴击闪避</t>
  </si>
  <si>
    <t>闪避反击</t>
  </si>
  <si>
    <t>闪避暴击</t>
  </si>
  <si>
    <t>连击反击</t>
  </si>
  <si>
    <t>吸血连击</t>
  </si>
  <si>
    <t>反击</t>
  </si>
  <si>
    <t>反击闪避</t>
  </si>
  <si>
    <t>连击吸血</t>
  </si>
  <si>
    <t>吸血反击</t>
  </si>
  <si>
    <t>击晕连击</t>
  </si>
  <si>
    <t>闪避吸血</t>
  </si>
  <si>
    <t>暴击连击</t>
  </si>
  <si>
    <t>反击连击</t>
  </si>
  <si>
    <t>连击击晕</t>
  </si>
  <si>
    <t>暴击击晕</t>
  </si>
  <si>
    <t>反击吸血</t>
  </si>
  <si>
    <t>击晕反击</t>
  </si>
  <si>
    <t>暴击吸血</t>
  </si>
  <si>
    <t>特殊属性初始值1</t>
    <phoneticPr fontId="3" type="noConversion"/>
  </si>
  <si>
    <t>10009</t>
    <phoneticPr fontId="3" type="noConversion"/>
  </si>
  <si>
    <t>吸血暴击</t>
  </si>
  <si>
    <t>暴击连击</t>
    <phoneticPr fontId="3" type="noConversion"/>
  </si>
  <si>
    <t>反击击晕</t>
  </si>
  <si>
    <t>特性升级成长值1</t>
    <phoneticPr fontId="3" type="noConversion"/>
  </si>
  <si>
    <t>特性升星成长值1</t>
    <phoneticPr fontId="3" type="noConversion"/>
  </si>
  <si>
    <t>f_specialattrinit1</t>
    <phoneticPr fontId="3" type="noConversion"/>
  </si>
  <si>
    <t>f_specialupgrade1</t>
    <phoneticPr fontId="3" type="noConversion"/>
  </si>
  <si>
    <t>f_specialupstar1</t>
    <phoneticPr fontId="3" type="noConversion"/>
  </si>
  <si>
    <t>继承比</t>
    <phoneticPr fontId="3" type="noConversion"/>
  </si>
  <si>
    <t>f_inherit</t>
    <phoneticPr fontId="3" type="noConversion"/>
  </si>
  <si>
    <t>特性星级解锁</t>
    <phoneticPr fontId="3" type="noConversion"/>
  </si>
  <si>
    <t>f_specialunlock</t>
    <phoneticPr fontId="3" type="noConversion"/>
  </si>
  <si>
    <t>1|30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</si>
</sst>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等线"/>
      <family val="2"/>
      <scheme val="minor"/>
    </font>
    <font>
      <sz val="10"/>
      <color theme="1"/>
      <name val="等线"/>
      <family val="3"/>
      <charset val="134"/>
      <scheme val="minor"/>
    </font>
    <font>
      <sz val="10"/>
      <color rgb="FF000000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9"/>
      <color indexed="81"/>
      <name val="宋体"/>
      <family val="3"/>
      <charset val="134"/>
    </font>
    <font>
      <b/>
      <sz val="9"/>
      <color indexed="81"/>
      <name val="宋体"/>
      <family val="3"/>
      <charset val="134"/>
    </font>
    <font>
      <sz val="10"/>
      <color theme="1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/>
        <bgColor indexed="64"/>
      </patternFill>
    </fill>
  </fills>
  <borders count="3">
    <border>
      <left/>
      <right/>
      <top/>
      <bottom/>
      <diagonal/>
    </border>
    <border>
      <left style="medium">
        <color rgb="FF1F2329"/>
      </left>
      <right style="medium">
        <color rgb="FF1F2329"/>
      </right>
      <top style="medium">
        <color rgb="FF1F2329"/>
      </top>
      <bottom style="medium">
        <color rgb="FF1F2329"/>
      </bottom>
      <diagonal/>
    </border>
    <border>
      <left style="medium">
        <color rgb="FFDEE0E3"/>
      </left>
      <right style="medium">
        <color rgb="FFDEE0E3"/>
      </right>
      <top style="medium">
        <color rgb="FFDEE0E3"/>
      </top>
      <bottom style="medium">
        <color rgb="FFDEE0E3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" fillId="2" borderId="0" xfId="0" applyFont="1" applyFill="1" applyAlignment="1">
      <alignment vertical="center"/>
    </xf>
    <xf numFmtId="0" fontId="0" fillId="2" borderId="0" xfId="0" applyFill="1"/>
    <xf numFmtId="0" fontId="2" fillId="2" borderId="0" xfId="0" applyFont="1" applyFill="1" applyAlignment="1">
      <alignment horizontal="center" vertical="center"/>
    </xf>
    <xf numFmtId="0" fontId="1" fillId="3" borderId="0" xfId="0" applyFont="1" applyFill="1" applyAlignment="1">
      <alignment vertical="center"/>
    </xf>
    <xf numFmtId="0" fontId="1" fillId="3" borderId="0" xfId="0" applyFont="1" applyFill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1" fillId="3" borderId="2" xfId="0" applyFont="1" applyFill="1" applyBorder="1" applyAlignment="1">
      <alignment vertical="center"/>
    </xf>
    <xf numFmtId="0" fontId="1" fillId="3" borderId="0" xfId="0" applyFont="1" applyFill="1" applyAlignment="1">
      <alignment horizontal="right" vertical="center"/>
    </xf>
    <xf numFmtId="0" fontId="0" fillId="3" borderId="0" xfId="0" applyFill="1"/>
    <xf numFmtId="0" fontId="0" fillId="3" borderId="0" xfId="0" applyFill="1" applyAlignment="1">
      <alignment horizontal="left"/>
    </xf>
    <xf numFmtId="0" fontId="1" fillId="3" borderId="0" xfId="0" applyFont="1" applyFill="1" applyAlignment="1">
      <alignment horizontal="left" vertical="center"/>
    </xf>
    <xf numFmtId="0" fontId="2" fillId="3" borderId="0" xfId="0" applyFont="1" applyFill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0" fillId="3" borderId="0" xfId="0" applyFill="1" applyAlignment="1">
      <alignment horizontal="right" vertical="center"/>
    </xf>
    <xf numFmtId="0" fontId="0" fillId="3" borderId="0" xfId="0" applyFill="1" applyAlignment="1">
      <alignment horizontal="left" vertical="center"/>
    </xf>
    <xf numFmtId="0" fontId="1" fillId="4" borderId="0" xfId="0" applyFont="1" applyFill="1" applyAlignment="1">
      <alignment vertical="center"/>
    </xf>
    <xf numFmtId="0" fontId="1" fillId="4" borderId="0" xfId="0" applyFont="1" applyFill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vertical="center"/>
    </xf>
    <xf numFmtId="0" fontId="1" fillId="4" borderId="2" xfId="0" applyFont="1" applyFill="1" applyBorder="1" applyAlignment="1">
      <alignment vertical="center"/>
    </xf>
    <xf numFmtId="0" fontId="1" fillId="4" borderId="0" xfId="0" applyFont="1" applyFill="1" applyAlignment="1">
      <alignment horizontal="right" vertical="center"/>
    </xf>
    <xf numFmtId="0" fontId="0" fillId="4" borderId="0" xfId="0" applyFill="1"/>
    <xf numFmtId="0" fontId="0" fillId="4" borderId="0" xfId="0" applyFill="1" applyAlignment="1">
      <alignment horizontal="left"/>
    </xf>
    <xf numFmtId="0" fontId="0" fillId="4" borderId="0" xfId="0" applyFill="1" applyAlignment="1">
      <alignment horizontal="right" vertical="center"/>
    </xf>
    <xf numFmtId="0" fontId="1" fillId="5" borderId="0" xfId="0" applyFont="1" applyFill="1" applyAlignment="1">
      <alignment vertical="center"/>
    </xf>
    <xf numFmtId="0" fontId="1" fillId="5" borderId="0" xfId="0" applyFont="1" applyFill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vertical="center"/>
    </xf>
    <xf numFmtId="0" fontId="1" fillId="5" borderId="2" xfId="0" applyFont="1" applyFill="1" applyBorder="1" applyAlignment="1">
      <alignment vertical="center"/>
    </xf>
    <xf numFmtId="0" fontId="0" fillId="5" borderId="0" xfId="0" applyFill="1" applyAlignment="1">
      <alignment horizontal="right" vertical="center"/>
    </xf>
    <xf numFmtId="0" fontId="0" fillId="5" borderId="0" xfId="0" applyFill="1"/>
    <xf numFmtId="0" fontId="0" fillId="5" borderId="0" xfId="0" applyFill="1" applyAlignment="1">
      <alignment horizontal="left"/>
    </xf>
    <xf numFmtId="0" fontId="1" fillId="5" borderId="0" xfId="0" applyFont="1" applyFill="1" applyAlignment="1">
      <alignment horizontal="right" vertical="center"/>
    </xf>
    <xf numFmtId="0" fontId="1" fillId="6" borderId="0" xfId="0" applyFont="1" applyFill="1" applyAlignment="1">
      <alignment vertical="center"/>
    </xf>
    <xf numFmtId="0" fontId="1" fillId="6" borderId="0" xfId="0" applyFont="1" applyFill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vertical="center"/>
    </xf>
    <xf numFmtId="0" fontId="1" fillId="6" borderId="2" xfId="0" applyFont="1" applyFill="1" applyBorder="1" applyAlignment="1">
      <alignment vertical="center"/>
    </xf>
    <xf numFmtId="0" fontId="1" fillId="6" borderId="0" xfId="0" applyFont="1" applyFill="1" applyAlignment="1">
      <alignment horizontal="right" vertical="center"/>
    </xf>
    <xf numFmtId="0" fontId="0" fillId="6" borderId="0" xfId="0" applyFill="1"/>
    <xf numFmtId="0" fontId="0" fillId="6" borderId="0" xfId="0" applyFill="1" applyAlignment="1">
      <alignment horizontal="left"/>
    </xf>
    <xf numFmtId="0" fontId="0" fillId="6" borderId="0" xfId="0" applyFill="1" applyAlignment="1">
      <alignment horizontal="right" vertical="center"/>
    </xf>
    <xf numFmtId="0" fontId="6" fillId="6" borderId="0" xfId="0" applyFont="1" applyFill="1" applyAlignment="1">
      <alignment vertical="center"/>
    </xf>
    <xf numFmtId="0" fontId="1" fillId="7" borderId="0" xfId="0" applyFont="1" applyFill="1" applyAlignment="1">
      <alignment vertical="center"/>
    </xf>
    <xf numFmtId="0" fontId="1" fillId="7" borderId="0" xfId="0" applyFont="1" applyFill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vertical="center"/>
    </xf>
    <xf numFmtId="0" fontId="1" fillId="7" borderId="2" xfId="0" applyFont="1" applyFill="1" applyBorder="1" applyAlignment="1">
      <alignment vertical="center"/>
    </xf>
    <xf numFmtId="0" fontId="1" fillId="7" borderId="0" xfId="0" applyFont="1" applyFill="1" applyAlignment="1">
      <alignment horizontal="right" vertical="center"/>
    </xf>
    <xf numFmtId="0" fontId="0" fillId="7" borderId="0" xfId="0" applyFill="1"/>
    <xf numFmtId="0" fontId="0" fillId="7" borderId="0" xfId="0" applyFill="1" applyAlignment="1">
      <alignment horizontal="left"/>
    </xf>
    <xf numFmtId="0" fontId="0" fillId="7" borderId="0" xfId="0" applyFill="1" applyAlignment="1">
      <alignment horizontal="right" vertical="center"/>
    </xf>
    <xf numFmtId="0" fontId="1" fillId="0" borderId="2" xfId="0" applyFont="1" applyBorder="1" applyAlignment="1">
      <alignment vertical="center"/>
    </xf>
    <xf numFmtId="0" fontId="0" fillId="0" borderId="0" xfId="0" applyAlignment="1">
      <alignment horizontal="center"/>
    </xf>
    <xf numFmtId="0" fontId="0" fillId="7" borderId="0" xfId="0" applyFill="1" applyAlignment="1">
      <alignment horizontal="center"/>
    </xf>
    <xf numFmtId="0" fontId="0" fillId="5" borderId="0" xfId="0" applyFill="1" applyAlignment="1">
      <alignment horizontal="center"/>
    </xf>
    <xf numFmtId="0" fontId="0" fillId="4" borderId="0" xfId="0" applyFill="1" applyAlignment="1">
      <alignment horizontal="center"/>
    </xf>
    <xf numFmtId="0" fontId="0" fillId="3" borderId="0" xfId="0" applyFill="1" applyAlignment="1">
      <alignment horizontal="center"/>
    </xf>
    <xf numFmtId="0" fontId="0" fillId="6" borderId="0" xfId="0" applyFill="1" applyAlignment="1">
      <alignment horizontal="center"/>
    </xf>
    <xf numFmtId="0" fontId="1" fillId="8" borderId="0" xfId="0" applyFont="1" applyFill="1" applyAlignment="1">
      <alignment vertical="center"/>
    </xf>
    <xf numFmtId="0" fontId="1" fillId="8" borderId="0" xfId="0" applyFont="1" applyFill="1" applyAlignment="1">
      <alignment horizontal="center" vertical="center"/>
    </xf>
    <xf numFmtId="0" fontId="1" fillId="8" borderId="1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vertical="center"/>
    </xf>
    <xf numFmtId="0" fontId="1" fillId="8" borderId="2" xfId="0" applyFont="1" applyFill="1" applyBorder="1" applyAlignment="1">
      <alignment vertical="center"/>
    </xf>
    <xf numFmtId="0" fontId="1" fillId="8" borderId="0" xfId="0" applyFont="1" applyFill="1" applyAlignment="1">
      <alignment horizontal="right" vertical="center"/>
    </xf>
    <xf numFmtId="0" fontId="0" fillId="8" borderId="0" xfId="0" applyFill="1"/>
    <xf numFmtId="0" fontId="0" fillId="8" borderId="0" xfId="0" applyFill="1" applyAlignment="1">
      <alignment horizontal="left"/>
    </xf>
    <xf numFmtId="0" fontId="0" fillId="8" borderId="0" xfId="0" applyFill="1" applyAlignment="1">
      <alignment horizontal="right" vertical="center"/>
    </xf>
  </cellXfs>
  <cellStyles count="1">
    <cellStyle name="常规" xfId="0" builtinId="0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FFFF7C80"/>
      <color rgb="FFCC99FF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P53"/>
  <sheetViews>
    <sheetView tabSelected="1" zoomScaleNormal="100" workbookViewId="0">
      <selection activeCell="H1" sqref="H1"/>
    </sheetView>
  </sheetViews>
  <sheetFormatPr defaultRowHeight="14.25" x14ac:dyDescent="0.2"/>
  <cols>
    <col min="2" max="2" width="15.125" bestFit="1" customWidth="1"/>
    <col min="6" max="6" width="11.5" customWidth="1"/>
    <col min="7" max="7" width="11.75" customWidth="1"/>
    <col min="8" max="8" width="13" bestFit="1" customWidth="1"/>
    <col min="10" max="10" width="11.5" bestFit="1" customWidth="1"/>
    <col min="11" max="11" width="13" style="2" bestFit="1" customWidth="1"/>
    <col min="12" max="12" width="13" bestFit="1" customWidth="1"/>
    <col min="13" max="13" width="15.875" customWidth="1"/>
    <col min="14" max="14" width="31.25" customWidth="1"/>
    <col min="15" max="15" width="24.25" customWidth="1"/>
    <col min="16" max="16" width="12.5" bestFit="1" customWidth="1"/>
    <col min="17" max="17" width="9" style="2"/>
    <col min="18" max="25" width="0" hidden="1" customWidth="1"/>
    <col min="26" max="28" width="24.25" customWidth="1"/>
    <col min="29" max="36" width="24.25" hidden="1" customWidth="1"/>
    <col min="37" max="37" width="24.25" style="60" customWidth="1"/>
    <col min="38" max="38" width="43.375" bestFit="1" customWidth="1"/>
    <col min="39" max="42" width="5.5" hidden="1" customWidth="1"/>
  </cols>
  <sheetData>
    <row r="1" spans="1:42" x14ac:dyDescent="0.2">
      <c r="A1" t="s">
        <v>49</v>
      </c>
      <c r="B1" s="1" t="s">
        <v>64</v>
      </c>
      <c r="C1" t="s">
        <v>54</v>
      </c>
      <c r="D1" t="s">
        <v>52</v>
      </c>
      <c r="F1" t="s">
        <v>56</v>
      </c>
      <c r="G1" t="s">
        <v>60</v>
      </c>
      <c r="H1" t="s">
        <v>58</v>
      </c>
      <c r="I1" t="s">
        <v>62</v>
      </c>
      <c r="J1" t="s">
        <v>68</v>
      </c>
      <c r="K1" s="2" t="s">
        <v>71</v>
      </c>
      <c r="L1" t="s">
        <v>72</v>
      </c>
      <c r="M1" t="s">
        <v>159</v>
      </c>
      <c r="N1" t="s">
        <v>162</v>
      </c>
      <c r="O1" t="s">
        <v>164</v>
      </c>
      <c r="P1" t="s">
        <v>166</v>
      </c>
      <c r="Q1" s="2" t="s">
        <v>169</v>
      </c>
      <c r="Z1" t="s">
        <v>201</v>
      </c>
      <c r="AA1" t="s">
        <v>199</v>
      </c>
      <c r="AB1" t="s">
        <v>200</v>
      </c>
      <c r="AH1" t="s">
        <v>231</v>
      </c>
      <c r="AI1" t="s">
        <v>236</v>
      </c>
      <c r="AJ1" t="s">
        <v>237</v>
      </c>
      <c r="AK1" s="60" t="s">
        <v>243</v>
      </c>
      <c r="AL1" t="s">
        <v>241</v>
      </c>
    </row>
    <row r="2" spans="1:42" x14ac:dyDescent="0.2">
      <c r="A2" t="s">
        <v>50</v>
      </c>
      <c r="B2" s="1" t="s">
        <v>65</v>
      </c>
      <c r="C2" t="s">
        <v>55</v>
      </c>
      <c r="D2" t="s">
        <v>53</v>
      </c>
      <c r="F2" t="s">
        <v>57</v>
      </c>
      <c r="G2" t="s">
        <v>61</v>
      </c>
      <c r="H2" t="s">
        <v>59</v>
      </c>
      <c r="I2" t="s">
        <v>63</v>
      </c>
      <c r="J2" t="s">
        <v>69</v>
      </c>
      <c r="K2" s="2" t="s">
        <v>73</v>
      </c>
      <c r="L2" t="s">
        <v>74</v>
      </c>
      <c r="M2" t="s">
        <v>160</v>
      </c>
      <c r="N2" t="s">
        <v>163</v>
      </c>
      <c r="O2" t="s">
        <v>165</v>
      </c>
      <c r="P2" t="s">
        <v>167</v>
      </c>
      <c r="Q2" t="s">
        <v>170</v>
      </c>
      <c r="Z2" t="s">
        <v>202</v>
      </c>
      <c r="AA2" t="s">
        <v>203</v>
      </c>
      <c r="AB2" t="s">
        <v>204</v>
      </c>
      <c r="AH2" t="s">
        <v>238</v>
      </c>
      <c r="AI2" t="s">
        <v>239</v>
      </c>
      <c r="AJ2" t="s">
        <v>240</v>
      </c>
      <c r="AK2" s="60" t="s">
        <v>244</v>
      </c>
      <c r="AL2" t="s">
        <v>242</v>
      </c>
    </row>
    <row r="3" spans="1:42" x14ac:dyDescent="0.2">
      <c r="A3" t="s">
        <v>51</v>
      </c>
      <c r="B3" s="1" t="s">
        <v>66</v>
      </c>
      <c r="C3" t="s">
        <v>51</v>
      </c>
      <c r="D3" t="s">
        <v>67</v>
      </c>
      <c r="F3" t="s">
        <v>51</v>
      </c>
      <c r="G3" t="s">
        <v>51</v>
      </c>
      <c r="H3" t="s">
        <v>51</v>
      </c>
      <c r="I3" t="s">
        <v>51</v>
      </c>
      <c r="J3" t="s">
        <v>70</v>
      </c>
      <c r="K3" s="2" t="s">
        <v>67</v>
      </c>
      <c r="L3" t="s">
        <v>67</v>
      </c>
      <c r="M3" t="s">
        <v>161</v>
      </c>
      <c r="N3" t="s">
        <v>67</v>
      </c>
      <c r="O3" t="s">
        <v>67</v>
      </c>
      <c r="P3" t="s">
        <v>161</v>
      </c>
      <c r="Q3" t="s">
        <v>67</v>
      </c>
      <c r="Z3" t="s">
        <v>67</v>
      </c>
      <c r="AA3" t="s">
        <v>67</v>
      </c>
      <c r="AB3" t="s">
        <v>67</v>
      </c>
      <c r="AH3" t="s">
        <v>67</v>
      </c>
      <c r="AI3" t="s">
        <v>67</v>
      </c>
      <c r="AJ3" t="s">
        <v>67</v>
      </c>
      <c r="AK3" s="60" t="s">
        <v>67</v>
      </c>
      <c r="AL3" t="s">
        <v>67</v>
      </c>
    </row>
    <row r="4" spans="1:42" ht="15" thickBot="1" x14ac:dyDescent="0.25">
      <c r="A4">
        <v>1</v>
      </c>
      <c r="B4" s="3">
        <v>1</v>
      </c>
      <c r="C4">
        <v>1</v>
      </c>
      <c r="D4">
        <v>1</v>
      </c>
      <c r="F4">
        <v>1</v>
      </c>
      <c r="G4">
        <v>1</v>
      </c>
      <c r="H4">
        <v>1</v>
      </c>
      <c r="I4">
        <v>1</v>
      </c>
      <c r="J4">
        <v>1</v>
      </c>
      <c r="K4" s="2">
        <v>1</v>
      </c>
      <c r="L4">
        <v>1</v>
      </c>
      <c r="M4">
        <v>1</v>
      </c>
      <c r="O4">
        <v>1</v>
      </c>
      <c r="P4">
        <v>1</v>
      </c>
      <c r="Q4">
        <v>1</v>
      </c>
      <c r="Z4">
        <v>1</v>
      </c>
      <c r="AA4">
        <v>1</v>
      </c>
      <c r="AB4">
        <v>1</v>
      </c>
      <c r="AK4" s="60">
        <v>1</v>
      </c>
      <c r="AL4">
        <v>1</v>
      </c>
    </row>
    <row r="5" spans="1:42" s="56" customFormat="1" ht="15" thickBot="1" x14ac:dyDescent="0.25">
      <c r="A5" s="50">
        <v>1</v>
      </c>
      <c r="B5" s="50"/>
      <c r="C5" s="50">
        <v>1</v>
      </c>
      <c r="D5" s="51" t="s">
        <v>0</v>
      </c>
      <c r="E5" s="52" t="s">
        <v>0</v>
      </c>
      <c r="F5" s="53">
        <v>1</v>
      </c>
      <c r="G5" s="54">
        <v>2</v>
      </c>
      <c r="H5" s="53">
        <v>1</v>
      </c>
      <c r="I5" s="55">
        <v>15</v>
      </c>
      <c r="K5" s="57" t="s">
        <v>75</v>
      </c>
      <c r="L5" s="57" t="s">
        <v>124</v>
      </c>
      <c r="M5" s="56">
        <v>109</v>
      </c>
      <c r="N5" s="56" t="str">
        <f>_xlfn.CONCAT("fj_",R5,".png")</f>
        <v>fj_11.png</v>
      </c>
      <c r="O5" s="56" t="str">
        <f>_xlfn.CONCAT(S5,T5,U5,V5,W5)</f>
        <v>52|53</v>
      </c>
      <c r="P5" s="51">
        <v>11</v>
      </c>
      <c r="Q5" s="55">
        <v>15</v>
      </c>
      <c r="R5" s="5">
        <v>11</v>
      </c>
      <c r="S5" s="4">
        <v>52</v>
      </c>
      <c r="T5" t="s">
        <v>168</v>
      </c>
      <c r="U5" s="4">
        <v>53</v>
      </c>
      <c r="V5"/>
      <c r="W5" s="4"/>
      <c r="X5" s="54" t="s">
        <v>205</v>
      </c>
      <c r="Y5" s="59" t="s">
        <v>205</v>
      </c>
      <c r="Z5" s="56" t="str">
        <f>_xlfn.CONCAT(AC5,":",AD5)</f>
        <v>10009:200</v>
      </c>
      <c r="AA5" s="56" t="str">
        <f>_xlfn.CONCAT(AC5,":",AE5)</f>
        <v>10009:5</v>
      </c>
      <c r="AB5" s="56" t="str">
        <f>_xlfn.CONCAT(AC5,":",AF5)</f>
        <v>10009:10</v>
      </c>
      <c r="AC5" s="56">
        <v>10009</v>
      </c>
      <c r="AD5" s="56">
        <v>200</v>
      </c>
      <c r="AE5" s="56">
        <v>5</v>
      </c>
      <c r="AF5" s="56">
        <v>10</v>
      </c>
      <c r="AK5" s="61">
        <v>1</v>
      </c>
      <c r="AL5" s="56" t="str">
        <f>_xlfn.CONCAT("10026:",AM5,"|","10027:",AN5,"|","10028:",AO5,"|","10029:",AP5)</f>
        <v>10026:1300|10027:1600|10028:1400|10029:1500</v>
      </c>
      <c r="AM5">
        <v>1300</v>
      </c>
      <c r="AN5">
        <v>1600</v>
      </c>
      <c r="AO5">
        <v>1400</v>
      </c>
      <c r="AP5">
        <v>1500</v>
      </c>
    </row>
    <row r="6" spans="1:42" s="37" customFormat="1" ht="15" thickBot="1" x14ac:dyDescent="0.25">
      <c r="A6" s="31">
        <v>2</v>
      </c>
      <c r="B6" s="31"/>
      <c r="C6" s="31">
        <v>2</v>
      </c>
      <c r="D6" s="32" t="s">
        <v>1</v>
      </c>
      <c r="E6" s="33" t="s">
        <v>1</v>
      </c>
      <c r="F6" s="34">
        <v>4</v>
      </c>
      <c r="G6" s="35">
        <v>1</v>
      </c>
      <c r="H6" s="34">
        <v>2</v>
      </c>
      <c r="I6" s="36">
        <v>16</v>
      </c>
      <c r="K6" s="38" t="s">
        <v>76</v>
      </c>
      <c r="L6" s="38" t="s">
        <v>125</v>
      </c>
      <c r="M6" s="37">
        <v>110</v>
      </c>
      <c r="N6" s="37" t="str">
        <f t="shared" ref="N6:N53" si="0">_xlfn.CONCAT("fj_",R6,".png")</f>
        <v>fj_12.png</v>
      </c>
      <c r="O6" s="37" t="str">
        <f t="shared" ref="O6:O53" si="1">_xlfn.CONCAT(S6,T6,U6,V6,W6)</f>
        <v>52|54</v>
      </c>
      <c r="P6" s="32">
        <v>12</v>
      </c>
      <c r="Q6" s="36">
        <v>16</v>
      </c>
      <c r="R6" s="5">
        <v>12</v>
      </c>
      <c r="S6" s="4">
        <v>52</v>
      </c>
      <c r="T6" t="s">
        <v>168</v>
      </c>
      <c r="U6" s="4">
        <v>54</v>
      </c>
      <c r="V6"/>
      <c r="W6" s="4"/>
      <c r="X6" s="35" t="s">
        <v>205</v>
      </c>
      <c r="Y6" s="59" t="s">
        <v>205</v>
      </c>
      <c r="Z6" s="37" t="str">
        <f>_xlfn.CONCAT(AC6,":",AD6)</f>
        <v>10009:300</v>
      </c>
      <c r="AA6" s="37" t="str">
        <f>_xlfn.CONCAT(AC6,":",AE6)</f>
        <v>10009:5</v>
      </c>
      <c r="AB6" s="37" t="str">
        <f>_xlfn.CONCAT(AC6,":",AF6)</f>
        <v>10009:20</v>
      </c>
      <c r="AC6" s="37">
        <v>10009</v>
      </c>
      <c r="AD6" s="37">
        <v>300</v>
      </c>
      <c r="AE6" s="37">
        <v>5</v>
      </c>
      <c r="AF6" s="37">
        <v>20</v>
      </c>
      <c r="AK6" s="62">
        <v>1</v>
      </c>
      <c r="AL6" s="37" t="str">
        <f t="shared" ref="AL6:AL8" si="2">_xlfn.CONCAT("10026:",AM6,"|","10027:",AN6,"|","10028:",AO6,"|","10029:",AP6)</f>
        <v>10026:1800|10027:1800|10028:1900|10029:1700</v>
      </c>
      <c r="AM6">
        <v>1800</v>
      </c>
      <c r="AN6">
        <v>1800</v>
      </c>
      <c r="AO6">
        <v>1900</v>
      </c>
      <c r="AP6">
        <v>1700</v>
      </c>
    </row>
    <row r="7" spans="1:42" s="37" customFormat="1" ht="15" thickBot="1" x14ac:dyDescent="0.25">
      <c r="A7" s="31">
        <v>3</v>
      </c>
      <c r="B7" s="31"/>
      <c r="C7" s="31">
        <v>3</v>
      </c>
      <c r="D7" s="32" t="s">
        <v>2</v>
      </c>
      <c r="E7" s="33" t="s">
        <v>2</v>
      </c>
      <c r="F7" s="34">
        <v>4</v>
      </c>
      <c r="G7" s="35">
        <v>3</v>
      </c>
      <c r="H7" s="34">
        <v>2</v>
      </c>
      <c r="I7" s="39">
        <v>17</v>
      </c>
      <c r="K7" s="38" t="s">
        <v>77</v>
      </c>
      <c r="L7" s="38" t="s">
        <v>126</v>
      </c>
      <c r="M7" s="37">
        <v>111</v>
      </c>
      <c r="N7" s="37" t="str">
        <f t="shared" si="0"/>
        <v>fj_13.png</v>
      </c>
      <c r="O7" s="37" t="str">
        <f t="shared" si="1"/>
        <v>51|55</v>
      </c>
      <c r="P7" s="32">
        <v>13</v>
      </c>
      <c r="Q7" s="39">
        <v>17</v>
      </c>
      <c r="R7" s="5">
        <v>13</v>
      </c>
      <c r="S7" s="4">
        <v>51</v>
      </c>
      <c r="T7" t="s">
        <v>168</v>
      </c>
      <c r="U7" s="4">
        <v>55</v>
      </c>
      <c r="V7"/>
      <c r="W7" s="4"/>
      <c r="X7" s="35" t="s">
        <v>206</v>
      </c>
      <c r="Y7" s="59" t="s">
        <v>206</v>
      </c>
      <c r="Z7" s="37" t="str">
        <f>_xlfn.CONCAT(AC7,":",AD7)</f>
        <v>10011:300</v>
      </c>
      <c r="AA7" s="37" t="str">
        <f>_xlfn.CONCAT(AC7,":",AE7)</f>
        <v>10011:5</v>
      </c>
      <c r="AB7" s="37" t="str">
        <f>_xlfn.CONCAT(AC7,":",AF7)</f>
        <v>10011:20</v>
      </c>
      <c r="AC7" s="37">
        <v>10011</v>
      </c>
      <c r="AD7" s="37">
        <v>300</v>
      </c>
      <c r="AE7" s="37">
        <v>5</v>
      </c>
      <c r="AF7" s="37">
        <v>20</v>
      </c>
      <c r="AK7" s="62">
        <v>1</v>
      </c>
      <c r="AL7" s="37" t="str">
        <f t="shared" si="2"/>
        <v>10026:2000|10027:1700|10028:2100|10029:1700</v>
      </c>
      <c r="AM7">
        <v>2000</v>
      </c>
      <c r="AN7">
        <v>1700</v>
      </c>
      <c r="AO7">
        <v>2100</v>
      </c>
      <c r="AP7">
        <v>1700</v>
      </c>
    </row>
    <row r="8" spans="1:42" s="28" customFormat="1" ht="15" thickBot="1" x14ac:dyDescent="0.25">
      <c r="A8" s="22">
        <v>4</v>
      </c>
      <c r="B8" s="22"/>
      <c r="C8" s="22">
        <v>4</v>
      </c>
      <c r="D8" s="23" t="s">
        <v>3</v>
      </c>
      <c r="E8" s="24" t="s">
        <v>3</v>
      </c>
      <c r="F8" s="25">
        <v>5</v>
      </c>
      <c r="G8" s="26">
        <v>2</v>
      </c>
      <c r="H8" s="25">
        <v>3</v>
      </c>
      <c r="I8" s="27">
        <v>18</v>
      </c>
      <c r="K8" s="29" t="s">
        <v>78</v>
      </c>
      <c r="L8" s="29" t="s">
        <v>148</v>
      </c>
      <c r="M8" s="28">
        <v>112</v>
      </c>
      <c r="N8" s="28" t="str">
        <f t="shared" si="0"/>
        <v>fj_14.png</v>
      </c>
      <c r="O8" s="28" t="str">
        <f t="shared" si="1"/>
        <v>52|56</v>
      </c>
      <c r="P8" s="23">
        <v>14</v>
      </c>
      <c r="Q8" s="27">
        <v>18</v>
      </c>
      <c r="R8" s="5">
        <v>14</v>
      </c>
      <c r="S8" s="4">
        <v>52</v>
      </c>
      <c r="T8" t="s">
        <v>168</v>
      </c>
      <c r="U8" s="4">
        <v>56</v>
      </c>
      <c r="V8"/>
      <c r="W8" s="4"/>
      <c r="X8" s="26" t="s">
        <v>207</v>
      </c>
      <c r="Y8" s="59" t="s">
        <v>207</v>
      </c>
      <c r="Z8" s="28" t="str">
        <f>_xlfn.CONCAT(AC8,":",AD8)</f>
        <v>10008:400</v>
      </c>
      <c r="AA8" s="28" t="str">
        <f>_xlfn.CONCAT(AC8,":",AE8)</f>
        <v>10008:10</v>
      </c>
      <c r="AB8" s="28" t="str">
        <f>_xlfn.CONCAT(AC8,":",AF8)</f>
        <v>10008:40</v>
      </c>
      <c r="AC8" s="28">
        <v>10008</v>
      </c>
      <c r="AD8" s="28">
        <v>400</v>
      </c>
      <c r="AE8" s="28">
        <v>10</v>
      </c>
      <c r="AF8" s="28">
        <v>40</v>
      </c>
      <c r="AK8" s="63">
        <v>1</v>
      </c>
      <c r="AL8" s="28" t="str">
        <f t="shared" si="2"/>
        <v>10026:2000|10027:2400|10028:2100|10029:2300</v>
      </c>
      <c r="AM8">
        <v>2000</v>
      </c>
      <c r="AN8">
        <v>2400</v>
      </c>
      <c r="AO8">
        <v>2100</v>
      </c>
      <c r="AP8">
        <v>2300</v>
      </c>
    </row>
    <row r="9" spans="1:42" s="28" customFormat="1" ht="15" thickBot="1" x14ac:dyDescent="0.25">
      <c r="A9" s="22">
        <v>5</v>
      </c>
      <c r="B9" s="22"/>
      <c r="C9" s="22">
        <v>5</v>
      </c>
      <c r="D9" s="23" t="s">
        <v>4</v>
      </c>
      <c r="E9" s="24" t="s">
        <v>4</v>
      </c>
      <c r="F9" s="25">
        <v>5</v>
      </c>
      <c r="G9" s="26">
        <v>2</v>
      </c>
      <c r="H9" s="25">
        <v>3</v>
      </c>
      <c r="I9" s="30">
        <v>19</v>
      </c>
      <c r="K9" s="29" t="s">
        <v>79</v>
      </c>
      <c r="L9" s="29" t="s">
        <v>127</v>
      </c>
      <c r="M9" s="28">
        <v>113</v>
      </c>
      <c r="N9" s="28" t="str">
        <f t="shared" si="0"/>
        <v>fj_15.png</v>
      </c>
      <c r="O9" s="28" t="str">
        <f t="shared" si="1"/>
        <v>52|57</v>
      </c>
      <c r="P9" s="23">
        <v>15</v>
      </c>
      <c r="Q9" s="30">
        <v>19</v>
      </c>
      <c r="R9" s="5">
        <v>15</v>
      </c>
      <c r="S9" s="4">
        <v>52</v>
      </c>
      <c r="T9" t="s">
        <v>168</v>
      </c>
      <c r="U9" s="4">
        <v>57</v>
      </c>
      <c r="V9"/>
      <c r="W9" s="4"/>
      <c r="X9" s="26" t="s">
        <v>206</v>
      </c>
      <c r="Y9" s="59" t="s">
        <v>206</v>
      </c>
      <c r="Z9" s="28" t="str">
        <f>_xlfn.CONCAT(AC9,":",AD9)</f>
        <v>10011:400</v>
      </c>
      <c r="AA9" s="28" t="str">
        <f>_xlfn.CONCAT(AC9,":",AE9)</f>
        <v>10011:10</v>
      </c>
      <c r="AB9" s="28" t="str">
        <f>_xlfn.CONCAT(AC9,":",AF9)</f>
        <v>10011:40</v>
      </c>
      <c r="AC9" s="28">
        <v>10011</v>
      </c>
      <c r="AD9" s="28">
        <v>400</v>
      </c>
      <c r="AE9" s="28">
        <v>10</v>
      </c>
      <c r="AF9" s="28">
        <v>40</v>
      </c>
      <c r="AK9" s="63">
        <v>1</v>
      </c>
      <c r="AL9" s="28" t="str">
        <f t="shared" ref="AL9:AL53" si="3">_xlfn.CONCAT("10026:",AM9,"|","10027:",AN9,"|","10028:",AO9,"|","10029:",AP9)</f>
        <v>10026:2000|10027:2400|10028:2100|10029:2300</v>
      </c>
      <c r="AM9">
        <v>2000</v>
      </c>
      <c r="AN9">
        <v>2400</v>
      </c>
      <c r="AO9">
        <v>2100</v>
      </c>
      <c r="AP9">
        <v>2300</v>
      </c>
    </row>
    <row r="10" spans="1:42" s="15" customFormat="1" ht="15" thickBot="1" x14ac:dyDescent="0.25">
      <c r="A10" s="9">
        <v>6</v>
      </c>
      <c r="B10" s="9"/>
      <c r="C10" s="9">
        <v>6</v>
      </c>
      <c r="D10" s="10" t="s">
        <v>5</v>
      </c>
      <c r="E10" s="11" t="s">
        <v>5</v>
      </c>
      <c r="F10" s="12">
        <v>9</v>
      </c>
      <c r="G10" s="13">
        <v>1</v>
      </c>
      <c r="H10" s="12">
        <v>6</v>
      </c>
      <c r="I10" s="14">
        <v>20</v>
      </c>
      <c r="K10" s="16" t="s">
        <v>80</v>
      </c>
      <c r="L10" s="16" t="s">
        <v>185</v>
      </c>
      <c r="M10" s="15">
        <v>114</v>
      </c>
      <c r="N10" s="15" t="str">
        <f t="shared" si="0"/>
        <v>fj_8.png</v>
      </c>
      <c r="O10" s="15" t="str">
        <f t="shared" si="1"/>
        <v>52|58</v>
      </c>
      <c r="P10" s="10">
        <v>8</v>
      </c>
      <c r="Q10" s="17" t="s">
        <v>171</v>
      </c>
      <c r="R10" s="8">
        <v>8</v>
      </c>
      <c r="S10" s="6">
        <v>52</v>
      </c>
      <c r="T10" s="7" t="s">
        <v>168</v>
      </c>
      <c r="U10" s="6">
        <v>58</v>
      </c>
      <c r="V10" s="7"/>
      <c r="W10" s="6"/>
      <c r="X10" s="13" t="s">
        <v>234</v>
      </c>
      <c r="Y10" s="59" t="s">
        <v>234</v>
      </c>
      <c r="Z10" s="15" t="str">
        <f>_xlfn.CONCAT(AC10,":",AD10,"|",AH10)</f>
        <v>10010:500|10008:500</v>
      </c>
      <c r="AA10" s="15" t="str">
        <f>_xlfn.CONCAT(AC10,":",AE10,"|",AI10)</f>
        <v>10010:25|10008:25</v>
      </c>
      <c r="AB10" s="15" t="str">
        <f>_xlfn.CONCAT(AC10,":",AF10,"|",AJ10)</f>
        <v>10010:180|10008:180</v>
      </c>
      <c r="AC10" s="15">
        <v>10010</v>
      </c>
      <c r="AD10" s="15">
        <v>500</v>
      </c>
      <c r="AE10" s="15">
        <v>25</v>
      </c>
      <c r="AF10" s="15">
        <v>180</v>
      </c>
      <c r="AG10" s="15">
        <v>10008</v>
      </c>
      <c r="AH10" s="15" t="str">
        <f>_xlfn.CONCAT(AG10,":",AD10)</f>
        <v>10008:500</v>
      </c>
      <c r="AI10" s="15" t="str">
        <f>_xlfn.CONCAT(AG10,":",AE10)</f>
        <v>10008:25</v>
      </c>
      <c r="AJ10" s="15" t="str">
        <f>_xlfn.CONCAT(AG10,":",AF10)</f>
        <v>10008:180</v>
      </c>
      <c r="AK10" s="64" t="s">
        <v>245</v>
      </c>
      <c r="AL10" s="15" t="str">
        <f t="shared" si="3"/>
        <v>10026:3200|10027:3200|10028:3300|10029:3100</v>
      </c>
      <c r="AM10">
        <v>3200</v>
      </c>
      <c r="AN10">
        <v>3200</v>
      </c>
      <c r="AO10">
        <v>3300</v>
      </c>
      <c r="AP10">
        <v>3100</v>
      </c>
    </row>
    <row r="11" spans="1:42" s="72" customFormat="1" ht="15" thickBot="1" x14ac:dyDescent="0.25">
      <c r="A11" s="66">
        <v>7</v>
      </c>
      <c r="B11" s="66"/>
      <c r="C11" s="66">
        <v>7</v>
      </c>
      <c r="D11" s="67" t="s">
        <v>6</v>
      </c>
      <c r="E11" s="68" t="s">
        <v>6</v>
      </c>
      <c r="F11" s="69">
        <v>6</v>
      </c>
      <c r="G11" s="70">
        <v>1</v>
      </c>
      <c r="H11" s="69">
        <v>4</v>
      </c>
      <c r="I11" s="71">
        <v>21</v>
      </c>
      <c r="K11" s="73" t="s">
        <v>85</v>
      </c>
      <c r="L11" s="73" t="s">
        <v>128</v>
      </c>
      <c r="M11" s="72">
        <v>115</v>
      </c>
      <c r="N11" s="72" t="str">
        <f t="shared" si="0"/>
        <v>fj_16.png</v>
      </c>
      <c r="O11" s="72" t="str">
        <f t="shared" si="1"/>
        <v>52|59</v>
      </c>
      <c r="P11" s="67">
        <v>16</v>
      </c>
      <c r="Q11" s="71">
        <v>21</v>
      </c>
      <c r="R11" s="5">
        <v>16</v>
      </c>
      <c r="S11" s="4">
        <v>52</v>
      </c>
      <c r="T11" t="s">
        <v>168</v>
      </c>
      <c r="U11" s="4">
        <v>59</v>
      </c>
      <c r="V11"/>
      <c r="W11" s="4"/>
      <c r="X11" s="44" t="s">
        <v>208</v>
      </c>
      <c r="Y11" s="59" t="s">
        <v>208</v>
      </c>
      <c r="Z11" s="72" t="str">
        <f>_xlfn.CONCAT(AC11,":",AD11,"|",AH11)</f>
        <v>10011:450|10006:450</v>
      </c>
      <c r="AA11" s="72" t="str">
        <f>_xlfn.CONCAT(AC11,":",AE11,"|",AI11)</f>
        <v>10011:13|10006:13</v>
      </c>
      <c r="AB11" s="72" t="str">
        <f>_xlfn.CONCAT(AC11,":",AF11,"|",AJ11)</f>
        <v>10011:70|10006:70</v>
      </c>
      <c r="AC11" s="46">
        <v>10011</v>
      </c>
      <c r="AD11" s="46">
        <v>450</v>
      </c>
      <c r="AE11" s="46">
        <v>13</v>
      </c>
      <c r="AF11" s="46">
        <v>70</v>
      </c>
      <c r="AG11" s="46">
        <v>10006</v>
      </c>
      <c r="AH11" s="46" t="str">
        <f>_xlfn.CONCAT(AG11,":",AD11)</f>
        <v>10006:450</v>
      </c>
      <c r="AI11" s="46" t="str">
        <f>_xlfn.CONCAT(AG11,":",AE11)</f>
        <v>10006:13</v>
      </c>
      <c r="AJ11" s="46" t="str">
        <f>_xlfn.CONCAT(AG11,":",AF11)</f>
        <v>10006:70</v>
      </c>
      <c r="AK11" s="65" t="s">
        <v>245</v>
      </c>
      <c r="AL11" s="72" t="str">
        <f t="shared" si="3"/>
        <v>10026:2800|10027:2900|10028:3000|10029:2700</v>
      </c>
      <c r="AM11">
        <v>2800</v>
      </c>
      <c r="AN11">
        <v>2900</v>
      </c>
      <c r="AO11">
        <v>3000</v>
      </c>
      <c r="AP11">
        <v>2700</v>
      </c>
    </row>
    <row r="12" spans="1:42" s="56" customFormat="1" ht="15" thickBot="1" x14ac:dyDescent="0.25">
      <c r="A12" s="50">
        <v>8</v>
      </c>
      <c r="B12" s="50"/>
      <c r="C12" s="50">
        <v>8</v>
      </c>
      <c r="D12" s="51" t="s">
        <v>7</v>
      </c>
      <c r="E12" s="52" t="s">
        <v>7</v>
      </c>
      <c r="F12" s="53">
        <v>1</v>
      </c>
      <c r="G12" s="54">
        <v>2</v>
      </c>
      <c r="H12" s="53">
        <v>1</v>
      </c>
      <c r="I12" s="58">
        <v>22</v>
      </c>
      <c r="K12" s="57" t="s">
        <v>86</v>
      </c>
      <c r="L12" s="57" t="s">
        <v>129</v>
      </c>
      <c r="M12" s="56">
        <v>116</v>
      </c>
      <c r="N12" s="56" t="str">
        <f t="shared" si="0"/>
        <v>fj_20.png</v>
      </c>
      <c r="O12" s="56" t="str">
        <f t="shared" si="1"/>
        <v>52|60</v>
      </c>
      <c r="P12" s="51">
        <v>20</v>
      </c>
      <c r="Q12" s="58">
        <v>22</v>
      </c>
      <c r="R12" s="5">
        <v>20</v>
      </c>
      <c r="S12" s="4">
        <v>52</v>
      </c>
      <c r="T12" t="s">
        <v>168</v>
      </c>
      <c r="U12" s="4">
        <v>60</v>
      </c>
      <c r="V12"/>
      <c r="W12" s="4"/>
      <c r="X12" s="54" t="s">
        <v>209</v>
      </c>
      <c r="Y12" s="59" t="s">
        <v>209</v>
      </c>
      <c r="Z12" s="56" t="str">
        <f>_xlfn.CONCAT(AC12,":",AD12)</f>
        <v>10006:200</v>
      </c>
      <c r="AA12" s="56" t="str">
        <f>_xlfn.CONCAT(AC12,":",AE12)</f>
        <v>10006:5</v>
      </c>
      <c r="AB12" s="56" t="str">
        <f>_xlfn.CONCAT(AC12,":",AF12)</f>
        <v>10006:10</v>
      </c>
      <c r="AC12" s="56">
        <v>10006</v>
      </c>
      <c r="AD12" s="56">
        <v>200</v>
      </c>
      <c r="AE12" s="56">
        <v>5</v>
      </c>
      <c r="AF12" s="56">
        <v>10</v>
      </c>
      <c r="AK12" s="61">
        <v>1</v>
      </c>
      <c r="AL12" s="56" t="str">
        <f t="shared" si="3"/>
        <v>10026:1300|10027:1600|10028:1400|10029:1500</v>
      </c>
      <c r="AM12">
        <v>1300</v>
      </c>
      <c r="AN12">
        <v>1600</v>
      </c>
      <c r="AO12">
        <v>1400</v>
      </c>
      <c r="AP12">
        <v>1500</v>
      </c>
    </row>
    <row r="13" spans="1:42" s="37" customFormat="1" ht="15" thickBot="1" x14ac:dyDescent="0.25">
      <c r="A13" s="31">
        <v>9</v>
      </c>
      <c r="B13" s="31"/>
      <c r="C13" s="31">
        <v>9</v>
      </c>
      <c r="D13" s="32" t="s">
        <v>8</v>
      </c>
      <c r="E13" s="33" t="s">
        <v>8</v>
      </c>
      <c r="F13" s="34">
        <v>4</v>
      </c>
      <c r="G13" s="35">
        <v>2</v>
      </c>
      <c r="H13" s="34">
        <v>2</v>
      </c>
      <c r="I13" s="39">
        <v>23</v>
      </c>
      <c r="K13" s="38" t="s">
        <v>87</v>
      </c>
      <c r="L13" s="38" t="s">
        <v>130</v>
      </c>
      <c r="M13" s="37">
        <v>117</v>
      </c>
      <c r="N13" s="37" t="str">
        <f t="shared" si="0"/>
        <v>fj_21.png</v>
      </c>
      <c r="O13" s="37" t="str">
        <f t="shared" si="1"/>
        <v>52|61</v>
      </c>
      <c r="P13" s="32">
        <v>21</v>
      </c>
      <c r="Q13" s="39">
        <v>23</v>
      </c>
      <c r="R13" s="5">
        <v>21</v>
      </c>
      <c r="S13" s="4">
        <v>52</v>
      </c>
      <c r="T13" t="s">
        <v>168</v>
      </c>
      <c r="U13" s="4">
        <v>61</v>
      </c>
      <c r="V13"/>
      <c r="W13" s="4"/>
      <c r="X13" s="35" t="s">
        <v>210</v>
      </c>
      <c r="Y13" s="59" t="s">
        <v>210</v>
      </c>
      <c r="Z13" s="37" t="str">
        <f>_xlfn.CONCAT(AC13,":",AD13)</f>
        <v>10010:300</v>
      </c>
      <c r="AA13" s="37" t="str">
        <f>_xlfn.CONCAT(AC13,":",AE13)</f>
        <v>10010:5</v>
      </c>
      <c r="AB13" s="37" t="str">
        <f>_xlfn.CONCAT(AC13,":",AF13)</f>
        <v>10010:20</v>
      </c>
      <c r="AC13" s="37">
        <v>10010</v>
      </c>
      <c r="AD13" s="37">
        <v>300</v>
      </c>
      <c r="AE13" s="37">
        <v>5</v>
      </c>
      <c r="AF13" s="37">
        <v>20</v>
      </c>
      <c r="AK13" s="62">
        <v>1</v>
      </c>
      <c r="AL13" s="37" t="str">
        <f t="shared" si="3"/>
        <v>10026:1700|10027:2000|10028:1800|10029:1900</v>
      </c>
      <c r="AM13">
        <v>1700</v>
      </c>
      <c r="AN13">
        <v>2000</v>
      </c>
      <c r="AO13">
        <v>1800</v>
      </c>
      <c r="AP13">
        <v>1900</v>
      </c>
    </row>
    <row r="14" spans="1:42" s="28" customFormat="1" ht="15" thickBot="1" x14ac:dyDescent="0.25">
      <c r="A14" s="22">
        <v>10</v>
      </c>
      <c r="B14" s="22">
        <v>1</v>
      </c>
      <c r="C14" s="22">
        <v>10</v>
      </c>
      <c r="D14" s="23" t="s">
        <v>9</v>
      </c>
      <c r="E14" s="24" t="s">
        <v>9</v>
      </c>
      <c r="F14" s="25">
        <v>5</v>
      </c>
      <c r="G14" s="26">
        <v>1</v>
      </c>
      <c r="H14" s="25">
        <v>3</v>
      </c>
      <c r="I14" s="27">
        <v>24</v>
      </c>
      <c r="K14" s="29" t="s">
        <v>88</v>
      </c>
      <c r="L14" s="29" t="s">
        <v>131</v>
      </c>
      <c r="M14" s="28">
        <v>118</v>
      </c>
      <c r="N14" s="28" t="str">
        <f t="shared" si="0"/>
        <v>fj_22.png</v>
      </c>
      <c r="O14" s="28" t="str">
        <f t="shared" si="1"/>
        <v>52|62</v>
      </c>
      <c r="P14" s="23">
        <v>22</v>
      </c>
      <c r="Q14" s="27">
        <v>24</v>
      </c>
      <c r="R14" s="5">
        <v>22</v>
      </c>
      <c r="S14" s="4">
        <v>52</v>
      </c>
      <c r="T14" t="s">
        <v>168</v>
      </c>
      <c r="U14" s="4">
        <v>62</v>
      </c>
      <c r="V14"/>
      <c r="W14" s="4"/>
      <c r="X14" s="26" t="s">
        <v>209</v>
      </c>
      <c r="Y14" s="59" t="s">
        <v>209</v>
      </c>
      <c r="Z14" s="28" t="str">
        <f>_xlfn.CONCAT(AC14,":",AD14)</f>
        <v>10006:400</v>
      </c>
      <c r="AA14" s="28" t="str">
        <f>_xlfn.CONCAT(AC14,":",AE14)</f>
        <v>10006:10</v>
      </c>
      <c r="AB14" s="28" t="str">
        <f>_xlfn.CONCAT(AC14,":",AF14)</f>
        <v>10006:40</v>
      </c>
      <c r="AC14" s="28">
        <v>10006</v>
      </c>
      <c r="AD14" s="28">
        <v>400</v>
      </c>
      <c r="AE14" s="28">
        <v>10</v>
      </c>
      <c r="AF14" s="28">
        <v>40</v>
      </c>
      <c r="AK14" s="63">
        <v>1</v>
      </c>
      <c r="AL14" s="28" t="str">
        <f t="shared" si="3"/>
        <v>10026:2100|10027:2200|10028:2200|10029:2000</v>
      </c>
      <c r="AM14">
        <v>2100</v>
      </c>
      <c r="AN14">
        <v>2200</v>
      </c>
      <c r="AO14">
        <v>2200</v>
      </c>
      <c r="AP14">
        <v>2000</v>
      </c>
    </row>
    <row r="15" spans="1:42" s="28" customFormat="1" ht="15" thickBot="1" x14ac:dyDescent="0.25">
      <c r="A15" s="22">
        <v>11</v>
      </c>
      <c r="B15" s="22"/>
      <c r="C15" s="22">
        <v>11</v>
      </c>
      <c r="D15" s="23" t="s">
        <v>10</v>
      </c>
      <c r="E15" s="24" t="s">
        <v>10</v>
      </c>
      <c r="F15" s="25">
        <v>5</v>
      </c>
      <c r="G15" s="26">
        <v>3</v>
      </c>
      <c r="H15" s="25">
        <v>3</v>
      </c>
      <c r="I15" s="30">
        <v>25</v>
      </c>
      <c r="K15" s="29" t="s">
        <v>89</v>
      </c>
      <c r="L15" s="29" t="s">
        <v>132</v>
      </c>
      <c r="M15" s="28">
        <v>119</v>
      </c>
      <c r="N15" s="28" t="str">
        <f t="shared" si="0"/>
        <v>fj_6.png</v>
      </c>
      <c r="O15" s="28" t="str">
        <f t="shared" si="1"/>
        <v>51|63</v>
      </c>
      <c r="P15" s="23">
        <v>6</v>
      </c>
      <c r="Q15" s="30">
        <v>25</v>
      </c>
      <c r="R15" s="5">
        <v>6</v>
      </c>
      <c r="S15" s="4">
        <v>51</v>
      </c>
      <c r="T15" t="s">
        <v>168</v>
      </c>
      <c r="U15" s="4">
        <v>63</v>
      </c>
      <c r="V15"/>
      <c r="W15" s="4"/>
      <c r="X15" s="26" t="s">
        <v>210</v>
      </c>
      <c r="Y15" s="59" t="s">
        <v>210</v>
      </c>
      <c r="Z15" s="28" t="str">
        <f>_xlfn.CONCAT(AC15,":",AD15)</f>
        <v>10010:400</v>
      </c>
      <c r="AA15" s="28" t="str">
        <f>_xlfn.CONCAT(AC15,":",AE15)</f>
        <v>10010:10</v>
      </c>
      <c r="AB15" s="28" t="str">
        <f>_xlfn.CONCAT(AC15,":",AF15)</f>
        <v>10010:40</v>
      </c>
      <c r="AC15" s="28">
        <v>10010</v>
      </c>
      <c r="AD15" s="28">
        <v>400</v>
      </c>
      <c r="AE15" s="28">
        <v>10</v>
      </c>
      <c r="AF15" s="28">
        <v>40</v>
      </c>
      <c r="AK15" s="63">
        <v>1</v>
      </c>
      <c r="AL15" s="28" t="str">
        <f t="shared" si="3"/>
        <v>10026:2300|10027:2000|10028:2500|10029:2000</v>
      </c>
      <c r="AM15">
        <v>2300</v>
      </c>
      <c r="AN15">
        <v>2000</v>
      </c>
      <c r="AO15">
        <v>2500</v>
      </c>
      <c r="AP15">
        <v>2000</v>
      </c>
    </row>
    <row r="16" spans="1:42" s="72" customFormat="1" ht="15" thickBot="1" x14ac:dyDescent="0.25">
      <c r="A16" s="66">
        <v>12</v>
      </c>
      <c r="B16" s="66"/>
      <c r="C16" s="66">
        <v>12</v>
      </c>
      <c r="D16" s="67" t="s">
        <v>11</v>
      </c>
      <c r="E16" s="68" t="s">
        <v>11</v>
      </c>
      <c r="F16" s="69">
        <v>6</v>
      </c>
      <c r="G16" s="70">
        <v>3</v>
      </c>
      <c r="H16" s="69">
        <v>4</v>
      </c>
      <c r="I16" s="71">
        <v>26</v>
      </c>
      <c r="K16" s="73" t="s">
        <v>90</v>
      </c>
      <c r="L16" s="73" t="s">
        <v>149</v>
      </c>
      <c r="M16" s="72">
        <v>120</v>
      </c>
      <c r="N16" s="72" t="str">
        <f t="shared" si="0"/>
        <v>fj_23.png</v>
      </c>
      <c r="O16" s="72" t="str">
        <f t="shared" si="1"/>
        <v>51|64</v>
      </c>
      <c r="P16" s="67">
        <v>23</v>
      </c>
      <c r="Q16" s="71">
        <v>26</v>
      </c>
      <c r="R16" s="5">
        <v>23</v>
      </c>
      <c r="S16" s="4">
        <v>51</v>
      </c>
      <c r="T16" t="s">
        <v>168</v>
      </c>
      <c r="U16" s="4">
        <v>64</v>
      </c>
      <c r="V16"/>
      <c r="W16" s="4"/>
      <c r="X16" s="44" t="s">
        <v>211</v>
      </c>
      <c r="Y16" s="59" t="s">
        <v>211</v>
      </c>
      <c r="Z16" s="72" t="str">
        <f>_xlfn.CONCAT(AC16,":",AD16,"|",AH16)</f>
        <v>10008:450|10009:450</v>
      </c>
      <c r="AA16" s="72" t="str">
        <f>_xlfn.CONCAT(AC16,":",AE16,"|",AI16)</f>
        <v>10008:13|10009:13</v>
      </c>
      <c r="AB16" s="72" t="str">
        <f>_xlfn.CONCAT(AC16,":",AF16,"|",AJ16)</f>
        <v>10008:70|10009:70</v>
      </c>
      <c r="AC16" s="46">
        <v>10008</v>
      </c>
      <c r="AD16" s="46">
        <v>450</v>
      </c>
      <c r="AE16" s="46">
        <v>13</v>
      </c>
      <c r="AF16" s="46">
        <v>70</v>
      </c>
      <c r="AG16" s="46" t="s">
        <v>232</v>
      </c>
      <c r="AH16" s="46" t="str">
        <f>_xlfn.CONCAT(AG16,":",AD16)</f>
        <v>10009:450</v>
      </c>
      <c r="AI16" s="46" t="str">
        <f>_xlfn.CONCAT(AG16,":",AE16)</f>
        <v>10009:13</v>
      </c>
      <c r="AJ16" s="46" t="str">
        <f>_xlfn.CONCAT(AG16,":",AF16)</f>
        <v>10009:70</v>
      </c>
      <c r="AK16" s="65" t="s">
        <v>245</v>
      </c>
      <c r="AL16" s="72" t="str">
        <f t="shared" si="3"/>
        <v>10026:3100|10027:2600|10028:3400|10029:2600</v>
      </c>
      <c r="AM16">
        <v>3100</v>
      </c>
      <c r="AN16">
        <v>2600</v>
      </c>
      <c r="AO16">
        <v>3400</v>
      </c>
      <c r="AP16">
        <v>2600</v>
      </c>
    </row>
    <row r="17" spans="1:42" s="15" customFormat="1" ht="15" thickBot="1" x14ac:dyDescent="0.25">
      <c r="A17" s="9">
        <v>13</v>
      </c>
      <c r="B17" s="9"/>
      <c r="C17" s="9">
        <v>13</v>
      </c>
      <c r="D17" s="18" t="s">
        <v>12</v>
      </c>
      <c r="E17" s="19" t="s">
        <v>12</v>
      </c>
      <c r="F17" s="12">
        <v>9</v>
      </c>
      <c r="G17" s="13">
        <v>1</v>
      </c>
      <c r="H17" s="12">
        <v>6</v>
      </c>
      <c r="I17" s="14">
        <v>27</v>
      </c>
      <c r="K17" s="16" t="s">
        <v>91</v>
      </c>
      <c r="L17" s="16" t="s">
        <v>186</v>
      </c>
      <c r="M17" s="15">
        <v>121</v>
      </c>
      <c r="N17" s="15" t="str">
        <f t="shared" si="0"/>
        <v>fj_9.png</v>
      </c>
      <c r="O17" s="15" t="str">
        <f t="shared" si="1"/>
        <v>52|65</v>
      </c>
      <c r="P17" s="10">
        <v>9</v>
      </c>
      <c r="Q17" s="17" t="s">
        <v>172</v>
      </c>
      <c r="R17" s="5">
        <v>9</v>
      </c>
      <c r="S17" s="4">
        <v>52</v>
      </c>
      <c r="T17" t="s">
        <v>168</v>
      </c>
      <c r="U17" s="4">
        <v>65</v>
      </c>
      <c r="V17"/>
      <c r="W17" s="4"/>
      <c r="X17" s="13" t="s">
        <v>212</v>
      </c>
      <c r="Y17" s="59" t="s">
        <v>212</v>
      </c>
      <c r="Z17" s="15" t="str">
        <f>_xlfn.CONCAT(AC17,":",AD17,"|",AH17)</f>
        <v>10010:500|10007:500</v>
      </c>
      <c r="AA17" s="15" t="str">
        <f>_xlfn.CONCAT(AC17,":",AE17,"|",AI17)</f>
        <v>10010:25|10007:25</v>
      </c>
      <c r="AB17" s="15" t="str">
        <f>_xlfn.CONCAT(AC17,":",AF17,"|",AJ17)</f>
        <v>10010:180|10007:180</v>
      </c>
      <c r="AC17" s="15">
        <v>10010</v>
      </c>
      <c r="AD17" s="15">
        <v>500</v>
      </c>
      <c r="AE17" s="15">
        <v>25</v>
      </c>
      <c r="AF17" s="15">
        <v>180</v>
      </c>
      <c r="AG17" s="15">
        <v>10007</v>
      </c>
      <c r="AH17" s="15" t="str">
        <f>_xlfn.CONCAT(AG17,":",AD17)</f>
        <v>10007:500</v>
      </c>
      <c r="AI17" s="15" t="str">
        <f>_xlfn.CONCAT(AG17,":",AE17)</f>
        <v>10007:25</v>
      </c>
      <c r="AJ17" s="15" t="str">
        <f>_xlfn.CONCAT(AG17,":",AF17)</f>
        <v>10007:180</v>
      </c>
      <c r="AK17" s="64" t="s">
        <v>245</v>
      </c>
      <c r="AL17" s="15" t="str">
        <f t="shared" si="3"/>
        <v>10026:3200|10027:3200|10028:3300|10029:3100</v>
      </c>
      <c r="AM17">
        <v>3200</v>
      </c>
      <c r="AN17">
        <v>3200</v>
      </c>
      <c r="AO17">
        <v>3300</v>
      </c>
      <c r="AP17">
        <v>3100</v>
      </c>
    </row>
    <row r="18" spans="1:42" s="56" customFormat="1" ht="15" thickBot="1" x14ac:dyDescent="0.25">
      <c r="A18" s="50">
        <v>14</v>
      </c>
      <c r="B18" s="50"/>
      <c r="C18" s="50">
        <v>14</v>
      </c>
      <c r="D18" s="51" t="s">
        <v>13</v>
      </c>
      <c r="E18" s="52" t="s">
        <v>13</v>
      </c>
      <c r="F18" s="53">
        <v>1</v>
      </c>
      <c r="G18" s="54">
        <v>3</v>
      </c>
      <c r="H18" s="53">
        <v>1</v>
      </c>
      <c r="I18" s="58">
        <v>28</v>
      </c>
      <c r="K18" s="57" t="s">
        <v>93</v>
      </c>
      <c r="L18" s="57" t="s">
        <v>153</v>
      </c>
      <c r="M18" s="56">
        <v>122</v>
      </c>
      <c r="N18" s="56" t="str">
        <f t="shared" si="0"/>
        <v>fj_25.png</v>
      </c>
      <c r="O18" s="56" t="str">
        <f t="shared" si="1"/>
        <v>51|66</v>
      </c>
      <c r="P18" s="51">
        <v>25</v>
      </c>
      <c r="Q18" s="58">
        <v>28</v>
      </c>
      <c r="R18" s="5">
        <v>25</v>
      </c>
      <c r="S18" s="4">
        <v>51</v>
      </c>
      <c r="T18" t="s">
        <v>168</v>
      </c>
      <c r="U18" s="4">
        <v>66</v>
      </c>
      <c r="V18"/>
      <c r="W18" s="4"/>
      <c r="X18" s="54" t="s">
        <v>210</v>
      </c>
      <c r="Y18" s="59" t="s">
        <v>210</v>
      </c>
      <c r="Z18" s="56" t="str">
        <f>_xlfn.CONCAT(AC18,":",AD18)</f>
        <v>10010:200</v>
      </c>
      <c r="AA18" s="56" t="str">
        <f>_xlfn.CONCAT(AC18,":",AE18)</f>
        <v>10010:5</v>
      </c>
      <c r="AB18" s="56" t="str">
        <f>_xlfn.CONCAT(AC18,":",AF18)</f>
        <v>10010:10</v>
      </c>
      <c r="AC18" s="56">
        <v>10010</v>
      </c>
      <c r="AD18" s="56">
        <v>200</v>
      </c>
      <c r="AE18" s="56">
        <v>5</v>
      </c>
      <c r="AF18" s="56">
        <v>10</v>
      </c>
      <c r="AK18" s="61">
        <v>1</v>
      </c>
      <c r="AL18" s="56" t="str">
        <f t="shared" si="3"/>
        <v>10026:1600|10027:1300|10028:1700|10029:1300</v>
      </c>
      <c r="AM18">
        <v>1600</v>
      </c>
      <c r="AN18">
        <v>1300</v>
      </c>
      <c r="AO18">
        <v>1700</v>
      </c>
      <c r="AP18">
        <v>1300</v>
      </c>
    </row>
    <row r="19" spans="1:42" s="72" customFormat="1" ht="15" thickBot="1" x14ac:dyDescent="0.25">
      <c r="A19" s="66">
        <v>15</v>
      </c>
      <c r="B19" s="66"/>
      <c r="C19" s="66">
        <v>15</v>
      </c>
      <c r="D19" s="67" t="s">
        <v>14</v>
      </c>
      <c r="E19" s="68" t="s">
        <v>14</v>
      </c>
      <c r="F19" s="69">
        <v>6</v>
      </c>
      <c r="G19" s="70">
        <v>1</v>
      </c>
      <c r="H19" s="69">
        <v>4</v>
      </c>
      <c r="I19" s="71">
        <v>29</v>
      </c>
      <c r="K19" s="73" t="s">
        <v>94</v>
      </c>
      <c r="L19" s="73" t="s">
        <v>151</v>
      </c>
      <c r="M19" s="72">
        <v>123</v>
      </c>
      <c r="N19" s="72" t="str">
        <f t="shared" si="0"/>
        <v>fj_26.png</v>
      </c>
      <c r="O19" s="72" t="str">
        <f t="shared" si="1"/>
        <v>52|67</v>
      </c>
      <c r="P19" s="67">
        <v>26</v>
      </c>
      <c r="Q19" s="71">
        <v>29</v>
      </c>
      <c r="R19" s="5">
        <v>26</v>
      </c>
      <c r="S19" s="4">
        <v>52</v>
      </c>
      <c r="T19" t="s">
        <v>168</v>
      </c>
      <c r="U19" s="4">
        <v>67</v>
      </c>
      <c r="V19"/>
      <c r="W19" s="4"/>
      <c r="X19" s="44" t="s">
        <v>213</v>
      </c>
      <c r="Y19" s="59" t="s">
        <v>213</v>
      </c>
      <c r="Z19" s="72" t="str">
        <f>_xlfn.CONCAT(AC19,":",AD19,"|",AH19)</f>
        <v>10010:450|10009:450</v>
      </c>
      <c r="AA19" s="72" t="str">
        <f>_xlfn.CONCAT(AC19,":",AE19,"|",AI19)</f>
        <v>10010:13|10009:13</v>
      </c>
      <c r="AB19" s="72" t="str">
        <f>_xlfn.CONCAT(AC19,":",AF19,"|",AJ19)</f>
        <v>10010:70|10009:70</v>
      </c>
      <c r="AC19" s="46">
        <v>10010</v>
      </c>
      <c r="AD19" s="46">
        <v>450</v>
      </c>
      <c r="AE19" s="46">
        <v>13</v>
      </c>
      <c r="AF19" s="46">
        <v>70</v>
      </c>
      <c r="AG19" s="46" t="s">
        <v>232</v>
      </c>
      <c r="AH19" s="46" t="str">
        <f>_xlfn.CONCAT(AG19,":",AD19)</f>
        <v>10009:450</v>
      </c>
      <c r="AI19" s="46" t="str">
        <f>_xlfn.CONCAT(AG19,":",AE19)</f>
        <v>10009:13</v>
      </c>
      <c r="AJ19" s="46" t="str">
        <f>_xlfn.CONCAT(AG19,":",AF19)</f>
        <v>10009:70</v>
      </c>
      <c r="AK19" s="65" t="s">
        <v>245</v>
      </c>
      <c r="AL19" s="72" t="str">
        <f t="shared" si="3"/>
        <v>10026:2800|10027:2900|10028:3000|10029:2700</v>
      </c>
      <c r="AM19">
        <v>2800</v>
      </c>
      <c r="AN19">
        <v>2900</v>
      </c>
      <c r="AO19">
        <v>3000</v>
      </c>
      <c r="AP19">
        <v>2700</v>
      </c>
    </row>
    <row r="20" spans="1:42" s="28" customFormat="1" ht="15" thickBot="1" x14ac:dyDescent="0.25">
      <c r="A20" s="22">
        <v>16</v>
      </c>
      <c r="B20" s="22"/>
      <c r="C20" s="22">
        <v>16</v>
      </c>
      <c r="D20" s="23" t="s">
        <v>15</v>
      </c>
      <c r="E20" s="24" t="s">
        <v>15</v>
      </c>
      <c r="F20" s="25">
        <v>5</v>
      </c>
      <c r="G20" s="26">
        <v>3</v>
      </c>
      <c r="H20" s="25">
        <v>3</v>
      </c>
      <c r="I20" s="27">
        <v>30</v>
      </c>
      <c r="K20" s="29" t="s">
        <v>95</v>
      </c>
      <c r="L20" s="29" t="s">
        <v>150</v>
      </c>
      <c r="M20" s="28">
        <v>124</v>
      </c>
      <c r="N20" s="28" t="str">
        <f t="shared" si="0"/>
        <v>fj_27.png</v>
      </c>
      <c r="O20" s="28" t="str">
        <f t="shared" si="1"/>
        <v>51|68</v>
      </c>
      <c r="P20" s="23">
        <v>27</v>
      </c>
      <c r="Q20" s="27">
        <v>30</v>
      </c>
      <c r="R20" s="5">
        <v>27</v>
      </c>
      <c r="S20" s="4">
        <v>51</v>
      </c>
      <c r="T20" t="s">
        <v>168</v>
      </c>
      <c r="U20" s="4">
        <v>68</v>
      </c>
      <c r="V20"/>
      <c r="W20" s="4"/>
      <c r="X20" s="26" t="s">
        <v>207</v>
      </c>
      <c r="Y20" s="59" t="s">
        <v>207</v>
      </c>
      <c r="Z20" s="28" t="str">
        <f>_xlfn.CONCAT(AC20,":",AD20)</f>
        <v>10008:400</v>
      </c>
      <c r="AA20" s="28" t="str">
        <f>_xlfn.CONCAT(AC20,":",AE20)</f>
        <v>10008:10</v>
      </c>
      <c r="AB20" s="28" t="str">
        <f>_xlfn.CONCAT(AC20,":",AF20)</f>
        <v>10008:40</v>
      </c>
      <c r="AC20" s="28">
        <v>10008</v>
      </c>
      <c r="AD20" s="28">
        <v>400</v>
      </c>
      <c r="AE20" s="28">
        <v>10</v>
      </c>
      <c r="AF20" s="28">
        <v>40</v>
      </c>
      <c r="AK20" s="63">
        <v>1</v>
      </c>
      <c r="AL20" s="28" t="str">
        <f t="shared" si="3"/>
        <v>10026:2300|10027:2000|10028:2500|10029:2000</v>
      </c>
      <c r="AM20">
        <v>2300</v>
      </c>
      <c r="AN20">
        <v>2000</v>
      </c>
      <c r="AO20">
        <v>2500</v>
      </c>
      <c r="AP20">
        <v>2000</v>
      </c>
    </row>
    <row r="21" spans="1:42" s="72" customFormat="1" ht="15" thickBot="1" x14ac:dyDescent="0.25">
      <c r="A21" s="66">
        <v>17</v>
      </c>
      <c r="B21" s="66"/>
      <c r="C21" s="66">
        <v>17</v>
      </c>
      <c r="D21" s="67" t="s">
        <v>16</v>
      </c>
      <c r="E21" s="68" t="s">
        <v>16</v>
      </c>
      <c r="F21" s="69">
        <v>6</v>
      </c>
      <c r="G21" s="70">
        <v>3</v>
      </c>
      <c r="H21" s="69">
        <v>4</v>
      </c>
      <c r="I21" s="74">
        <v>31</v>
      </c>
      <c r="K21" s="73" t="s">
        <v>96</v>
      </c>
      <c r="L21" s="73" t="s">
        <v>152</v>
      </c>
      <c r="M21" s="72">
        <v>125</v>
      </c>
      <c r="N21" s="72" t="str">
        <f t="shared" si="0"/>
        <v>fj_19.png</v>
      </c>
      <c r="O21" s="72" t="str">
        <f t="shared" si="1"/>
        <v>51|69</v>
      </c>
      <c r="P21" s="67">
        <v>19</v>
      </c>
      <c r="Q21" s="74">
        <v>31</v>
      </c>
      <c r="R21" s="5">
        <v>19</v>
      </c>
      <c r="S21" s="4">
        <v>51</v>
      </c>
      <c r="T21" t="s">
        <v>168</v>
      </c>
      <c r="U21" s="4">
        <v>69</v>
      </c>
      <c r="V21"/>
      <c r="W21" s="4"/>
      <c r="X21" s="44" t="s">
        <v>214</v>
      </c>
      <c r="Y21" s="59" t="s">
        <v>214</v>
      </c>
      <c r="Z21" s="72" t="str">
        <f>_xlfn.CONCAT(AC21,":",AD21,"|",AH21)</f>
        <v>10009:450|10007:450</v>
      </c>
      <c r="AA21" s="72" t="str">
        <f>_xlfn.CONCAT(AC21,":",AE21,"|",AI21)</f>
        <v>10009:13|10007:13</v>
      </c>
      <c r="AB21" s="72" t="str">
        <f>_xlfn.CONCAT(AC21,":",AF21,"|",AJ21)</f>
        <v>10009:70|10007:70</v>
      </c>
      <c r="AC21" s="46">
        <v>10009</v>
      </c>
      <c r="AD21" s="46">
        <v>450</v>
      </c>
      <c r="AE21" s="46">
        <v>13</v>
      </c>
      <c r="AF21" s="46">
        <v>70</v>
      </c>
      <c r="AG21" s="46">
        <v>10007</v>
      </c>
      <c r="AH21" s="46" t="str">
        <f>_xlfn.CONCAT(AG21,":",AD21)</f>
        <v>10007:450</v>
      </c>
      <c r="AI21" s="46" t="str">
        <f>_xlfn.CONCAT(AG21,":",AE21)</f>
        <v>10007:13</v>
      </c>
      <c r="AJ21" s="46" t="str">
        <f>_xlfn.CONCAT(AG21,":",AF21)</f>
        <v>10007:70</v>
      </c>
      <c r="AK21" s="65" t="s">
        <v>245</v>
      </c>
      <c r="AL21" s="72" t="str">
        <f t="shared" si="3"/>
        <v>10026:3100|10027:2600|10028:3400|10029:2600</v>
      </c>
      <c r="AM21">
        <v>3100</v>
      </c>
      <c r="AN21">
        <v>2600</v>
      </c>
      <c r="AO21">
        <v>3400</v>
      </c>
      <c r="AP21">
        <v>2600</v>
      </c>
    </row>
    <row r="22" spans="1:42" s="15" customFormat="1" ht="15" thickBot="1" x14ac:dyDescent="0.25">
      <c r="A22" s="9">
        <v>18</v>
      </c>
      <c r="B22" s="9"/>
      <c r="C22" s="9">
        <v>18</v>
      </c>
      <c r="D22" s="10" t="s">
        <v>17</v>
      </c>
      <c r="E22" s="11" t="s">
        <v>17</v>
      </c>
      <c r="F22" s="12">
        <v>9</v>
      </c>
      <c r="G22" s="13">
        <v>3</v>
      </c>
      <c r="H22" s="12">
        <v>6</v>
      </c>
      <c r="I22" s="14">
        <v>32</v>
      </c>
      <c r="K22" s="16" t="s">
        <v>97</v>
      </c>
      <c r="L22" s="16" t="s">
        <v>187</v>
      </c>
      <c r="M22" s="15">
        <v>126</v>
      </c>
      <c r="N22" s="15" t="str">
        <f t="shared" si="0"/>
        <v>fj_18.png</v>
      </c>
      <c r="O22" s="15" t="str">
        <f t="shared" si="1"/>
        <v>52|70</v>
      </c>
      <c r="P22" s="10">
        <v>18</v>
      </c>
      <c r="Q22" s="17" t="s">
        <v>173</v>
      </c>
      <c r="R22" s="5">
        <v>18</v>
      </c>
      <c r="S22" s="4">
        <v>52</v>
      </c>
      <c r="T22" t="s">
        <v>168</v>
      </c>
      <c r="U22" s="4">
        <v>70</v>
      </c>
      <c r="V22"/>
      <c r="W22" s="4"/>
      <c r="X22" s="13" t="s">
        <v>215</v>
      </c>
      <c r="Y22" s="59" t="s">
        <v>215</v>
      </c>
      <c r="Z22" s="15" t="str">
        <f>_xlfn.CONCAT(AC22,":",AD22,"|",AH22)</f>
        <v>10009:500|10010:500</v>
      </c>
      <c r="AA22" s="15" t="str">
        <f>_xlfn.CONCAT(AC22,":",AE22,"|",AI22)</f>
        <v>10009:25|10010:25</v>
      </c>
      <c r="AB22" s="15" t="str">
        <f>_xlfn.CONCAT(AC22,":",AF22,"|",AJ22)</f>
        <v>10009:180|10010:180</v>
      </c>
      <c r="AC22" s="15">
        <v>10009</v>
      </c>
      <c r="AD22" s="15">
        <v>500</v>
      </c>
      <c r="AE22" s="15">
        <v>25</v>
      </c>
      <c r="AF22" s="15">
        <v>180</v>
      </c>
      <c r="AG22" s="15">
        <v>10010</v>
      </c>
      <c r="AH22" s="15" t="str">
        <f>_xlfn.CONCAT(AG22,":",AD22)</f>
        <v>10010:500</v>
      </c>
      <c r="AI22" s="15" t="str">
        <f>_xlfn.CONCAT(AG22,":",AE22)</f>
        <v>10010:25</v>
      </c>
      <c r="AJ22" s="15" t="str">
        <f>_xlfn.CONCAT(AG22,":",AF22)</f>
        <v>10010:180</v>
      </c>
      <c r="AK22" s="64" t="s">
        <v>245</v>
      </c>
      <c r="AL22" s="15" t="str">
        <f t="shared" si="3"/>
        <v>10026:3500|10027:3000|10028:3800|10029:3000</v>
      </c>
      <c r="AM22">
        <v>3500</v>
      </c>
      <c r="AN22">
        <v>3000</v>
      </c>
      <c r="AO22">
        <v>3800</v>
      </c>
      <c r="AP22">
        <v>3000</v>
      </c>
    </row>
    <row r="23" spans="1:42" s="15" customFormat="1" ht="15" thickBot="1" x14ac:dyDescent="0.25">
      <c r="A23" s="9">
        <v>19</v>
      </c>
      <c r="B23" s="9"/>
      <c r="C23" s="9">
        <v>19</v>
      </c>
      <c r="D23" s="10" t="s">
        <v>18</v>
      </c>
      <c r="E23" s="11" t="s">
        <v>18</v>
      </c>
      <c r="F23" s="12">
        <v>9</v>
      </c>
      <c r="G23" s="13">
        <v>2</v>
      </c>
      <c r="H23" s="12">
        <v>6</v>
      </c>
      <c r="I23" s="14">
        <v>33</v>
      </c>
      <c r="K23" s="16" t="s">
        <v>98</v>
      </c>
      <c r="L23" s="16" t="s">
        <v>188</v>
      </c>
      <c r="M23" s="15">
        <v>127</v>
      </c>
      <c r="N23" s="15" t="str">
        <f t="shared" si="0"/>
        <v>fj_17.png</v>
      </c>
      <c r="O23" s="15" t="str">
        <f t="shared" si="1"/>
        <v>52|71</v>
      </c>
      <c r="P23" s="10">
        <v>17</v>
      </c>
      <c r="Q23" s="17" t="s">
        <v>174</v>
      </c>
      <c r="R23" s="5">
        <v>17</v>
      </c>
      <c r="S23" s="4">
        <v>52</v>
      </c>
      <c r="T23" t="s">
        <v>168</v>
      </c>
      <c r="U23" s="4">
        <v>71</v>
      </c>
      <c r="V23"/>
      <c r="W23" s="4"/>
      <c r="X23" s="13" t="s">
        <v>216</v>
      </c>
      <c r="Y23" s="59" t="s">
        <v>216</v>
      </c>
      <c r="Z23" s="15" t="str">
        <f>_xlfn.CONCAT(AC23,":",AD23,"|",AH23)</f>
        <v>10008:500|10007:500</v>
      </c>
      <c r="AA23" s="15" t="str">
        <f>_xlfn.CONCAT(AC23,":",AE23,"|",AI23)</f>
        <v>10008:25|10007:25</v>
      </c>
      <c r="AB23" s="15" t="str">
        <f>_xlfn.CONCAT(AC23,":",AF23,"|",AJ23)</f>
        <v>10008:180|10007:180</v>
      </c>
      <c r="AC23" s="15">
        <v>10008</v>
      </c>
      <c r="AD23" s="15">
        <v>500</v>
      </c>
      <c r="AE23" s="15">
        <v>25</v>
      </c>
      <c r="AF23" s="15">
        <v>180</v>
      </c>
      <c r="AG23" s="15">
        <v>10007</v>
      </c>
      <c r="AH23" s="15" t="str">
        <f>_xlfn.CONCAT(AG23,":",AD23)</f>
        <v>10007:500</v>
      </c>
      <c r="AI23" s="15" t="str">
        <f>_xlfn.CONCAT(AG23,":",AE23)</f>
        <v>10007:25</v>
      </c>
      <c r="AJ23" s="15" t="str">
        <f>_xlfn.CONCAT(AG23,":",AF23)</f>
        <v>10007:180</v>
      </c>
      <c r="AK23" s="64" t="s">
        <v>245</v>
      </c>
      <c r="AL23" s="15" t="str">
        <f t="shared" si="3"/>
        <v>10026:3000|10027:3600|10028:3200|10029:3400</v>
      </c>
      <c r="AM23">
        <v>3000</v>
      </c>
      <c r="AN23">
        <v>3600</v>
      </c>
      <c r="AO23">
        <v>3200</v>
      </c>
      <c r="AP23">
        <v>3400</v>
      </c>
    </row>
    <row r="24" spans="1:42" s="56" customFormat="1" ht="15" thickBot="1" x14ac:dyDescent="0.25">
      <c r="A24" s="50">
        <v>20</v>
      </c>
      <c r="B24" s="50"/>
      <c r="C24" s="50">
        <v>20</v>
      </c>
      <c r="D24" s="51" t="s">
        <v>19</v>
      </c>
      <c r="E24" s="52" t="s">
        <v>19</v>
      </c>
      <c r="F24" s="53">
        <v>1</v>
      </c>
      <c r="G24" s="54">
        <v>3</v>
      </c>
      <c r="H24" s="53">
        <v>1</v>
      </c>
      <c r="I24" s="58">
        <v>34</v>
      </c>
      <c r="K24" s="57" t="s">
        <v>99</v>
      </c>
      <c r="L24" s="57" t="s">
        <v>154</v>
      </c>
      <c r="M24" s="56">
        <v>128</v>
      </c>
      <c r="N24" s="56" t="str">
        <f t="shared" si="0"/>
        <v>fj_28.png</v>
      </c>
      <c r="O24" s="56" t="str">
        <f t="shared" si="1"/>
        <v>51|72</v>
      </c>
      <c r="P24" s="51">
        <v>28</v>
      </c>
      <c r="Q24" s="58">
        <v>34</v>
      </c>
      <c r="R24" s="5">
        <v>28</v>
      </c>
      <c r="S24" s="4">
        <v>51</v>
      </c>
      <c r="T24" t="s">
        <v>168</v>
      </c>
      <c r="U24" s="4">
        <v>72</v>
      </c>
      <c r="V24"/>
      <c r="W24" s="4"/>
      <c r="X24" s="54" t="s">
        <v>206</v>
      </c>
      <c r="Y24" s="59" t="s">
        <v>206</v>
      </c>
      <c r="Z24" s="56" t="str">
        <f>_xlfn.CONCAT(AC24,":",AD24)</f>
        <v>10011:200</v>
      </c>
      <c r="AA24" s="56" t="str">
        <f>_xlfn.CONCAT(AC24,":",AE24)</f>
        <v>10011:5</v>
      </c>
      <c r="AB24" s="56" t="str">
        <f>_xlfn.CONCAT(AC24,":",AF24)</f>
        <v>10011:10</v>
      </c>
      <c r="AC24" s="56">
        <v>10011</v>
      </c>
      <c r="AD24" s="56">
        <v>200</v>
      </c>
      <c r="AE24" s="56">
        <v>5</v>
      </c>
      <c r="AF24" s="56">
        <v>10</v>
      </c>
      <c r="AK24" s="61">
        <v>1</v>
      </c>
      <c r="AL24" s="56" t="str">
        <f t="shared" si="3"/>
        <v>10026:1600|10027:1300|10028:1700|10029:1300</v>
      </c>
      <c r="AM24">
        <v>1600</v>
      </c>
      <c r="AN24">
        <v>1300</v>
      </c>
      <c r="AO24">
        <v>1700</v>
      </c>
      <c r="AP24">
        <v>1300</v>
      </c>
    </row>
    <row r="25" spans="1:42" s="37" customFormat="1" ht="15" thickBot="1" x14ac:dyDescent="0.25">
      <c r="A25" s="31">
        <v>21</v>
      </c>
      <c r="B25" s="31"/>
      <c r="C25" s="31">
        <v>21</v>
      </c>
      <c r="D25" s="32" t="s">
        <v>20</v>
      </c>
      <c r="E25" s="33" t="s">
        <v>20</v>
      </c>
      <c r="F25" s="34">
        <v>4</v>
      </c>
      <c r="G25" s="35">
        <v>2</v>
      </c>
      <c r="H25" s="34">
        <v>2</v>
      </c>
      <c r="I25" s="39">
        <v>35</v>
      </c>
      <c r="K25" s="38" t="s">
        <v>100</v>
      </c>
      <c r="L25" s="38" t="s">
        <v>155</v>
      </c>
      <c r="M25" s="37">
        <v>129</v>
      </c>
      <c r="N25" s="37" t="str">
        <f t="shared" si="0"/>
        <v>fj_24.png</v>
      </c>
      <c r="O25" s="37" t="str">
        <f t="shared" si="1"/>
        <v>52|73</v>
      </c>
      <c r="P25" s="32">
        <v>24</v>
      </c>
      <c r="Q25" s="39">
        <v>35</v>
      </c>
      <c r="R25" s="5">
        <v>24</v>
      </c>
      <c r="S25" s="4">
        <v>52</v>
      </c>
      <c r="T25" t="s">
        <v>168</v>
      </c>
      <c r="U25" s="4">
        <v>73</v>
      </c>
      <c r="V25"/>
      <c r="W25" s="4"/>
      <c r="X25" s="35" t="s">
        <v>207</v>
      </c>
      <c r="Y25" s="59" t="s">
        <v>207</v>
      </c>
      <c r="Z25" s="37" t="str">
        <f>_xlfn.CONCAT(AC25,":",AD25)</f>
        <v>10008:300</v>
      </c>
      <c r="AA25" s="37" t="str">
        <f>_xlfn.CONCAT(AC25,":",AE25)</f>
        <v>10008:5</v>
      </c>
      <c r="AB25" s="37" t="str">
        <f>_xlfn.CONCAT(AC25,":",AF25)</f>
        <v>10008:20</v>
      </c>
      <c r="AC25" s="37">
        <v>10008</v>
      </c>
      <c r="AD25" s="37">
        <v>300</v>
      </c>
      <c r="AE25" s="37">
        <v>5</v>
      </c>
      <c r="AF25" s="37">
        <v>20</v>
      </c>
      <c r="AK25" s="62">
        <v>1</v>
      </c>
      <c r="AL25" s="37" t="str">
        <f t="shared" si="3"/>
        <v>10026:1700|10027:2000|10028:1800|10029:1900</v>
      </c>
      <c r="AM25">
        <v>1700</v>
      </c>
      <c r="AN25">
        <v>2000</v>
      </c>
      <c r="AO25">
        <v>1800</v>
      </c>
      <c r="AP25">
        <v>1900</v>
      </c>
    </row>
    <row r="26" spans="1:42" s="28" customFormat="1" ht="15" thickBot="1" x14ac:dyDescent="0.25">
      <c r="A26" s="22">
        <v>22</v>
      </c>
      <c r="B26" s="22"/>
      <c r="C26" s="22">
        <v>22</v>
      </c>
      <c r="D26" s="23" t="s">
        <v>21</v>
      </c>
      <c r="E26" s="24" t="s">
        <v>21</v>
      </c>
      <c r="F26" s="25">
        <v>5</v>
      </c>
      <c r="G26" s="26">
        <v>1</v>
      </c>
      <c r="H26" s="25">
        <v>3</v>
      </c>
      <c r="I26" s="27">
        <v>36</v>
      </c>
      <c r="K26" s="29" t="s">
        <v>101</v>
      </c>
      <c r="L26" s="29" t="s">
        <v>137</v>
      </c>
      <c r="M26" s="28">
        <v>130</v>
      </c>
      <c r="N26" s="28" t="str">
        <f t="shared" si="0"/>
        <v>fj_29.png</v>
      </c>
      <c r="O26" s="28" t="str">
        <f t="shared" si="1"/>
        <v>52|74</v>
      </c>
      <c r="P26" s="23">
        <v>29</v>
      </c>
      <c r="Q26" s="27">
        <v>36</v>
      </c>
      <c r="R26" s="5">
        <v>29</v>
      </c>
      <c r="S26" s="4">
        <v>52</v>
      </c>
      <c r="T26" t="s">
        <v>168</v>
      </c>
      <c r="U26" s="4">
        <v>74</v>
      </c>
      <c r="V26"/>
      <c r="W26" s="4"/>
      <c r="X26" s="26" t="s">
        <v>209</v>
      </c>
      <c r="Y26" s="59" t="s">
        <v>209</v>
      </c>
      <c r="Z26" s="28" t="str">
        <f>_xlfn.CONCAT(AC26,":",AD26)</f>
        <v>10006:400</v>
      </c>
      <c r="AA26" s="28" t="str">
        <f>_xlfn.CONCAT(AC26,":",AE26)</f>
        <v>10006:10</v>
      </c>
      <c r="AB26" s="28" t="str">
        <f>_xlfn.CONCAT(AC26,":",AF26)</f>
        <v>10006:40</v>
      </c>
      <c r="AC26" s="28">
        <v>10006</v>
      </c>
      <c r="AD26" s="28">
        <v>400</v>
      </c>
      <c r="AE26" s="28">
        <v>10</v>
      </c>
      <c r="AF26" s="28">
        <v>40</v>
      </c>
      <c r="AK26" s="63">
        <v>1</v>
      </c>
      <c r="AL26" s="28" t="str">
        <f t="shared" si="3"/>
        <v>10026:2100|10027:2200|10028:2200|10029:2000</v>
      </c>
      <c r="AM26">
        <v>2100</v>
      </c>
      <c r="AN26">
        <v>2200</v>
      </c>
      <c r="AO26">
        <v>2200</v>
      </c>
      <c r="AP26">
        <v>2000</v>
      </c>
    </row>
    <row r="27" spans="1:42" s="72" customFormat="1" ht="15" thickBot="1" x14ac:dyDescent="0.25">
      <c r="A27" s="66">
        <v>23</v>
      </c>
      <c r="B27" s="66"/>
      <c r="C27" s="66">
        <v>23</v>
      </c>
      <c r="D27" s="67" t="s">
        <v>22</v>
      </c>
      <c r="E27" s="68" t="s">
        <v>22</v>
      </c>
      <c r="F27" s="69">
        <v>6</v>
      </c>
      <c r="G27" s="70">
        <v>1</v>
      </c>
      <c r="H27" s="69">
        <v>4</v>
      </c>
      <c r="I27" s="74">
        <v>37</v>
      </c>
      <c r="K27" s="73" t="s">
        <v>102</v>
      </c>
      <c r="L27" s="73" t="s">
        <v>138</v>
      </c>
      <c r="M27" s="72">
        <v>131</v>
      </c>
      <c r="N27" s="72" t="str">
        <f t="shared" si="0"/>
        <v>fj_30.png</v>
      </c>
      <c r="O27" s="72" t="str">
        <f t="shared" si="1"/>
        <v>52|75</v>
      </c>
      <c r="P27" s="67">
        <v>30</v>
      </c>
      <c r="Q27" s="74">
        <v>37</v>
      </c>
      <c r="R27" s="5">
        <v>30</v>
      </c>
      <c r="S27" s="4">
        <v>52</v>
      </c>
      <c r="T27" t="s">
        <v>168</v>
      </c>
      <c r="U27" s="4">
        <v>75</v>
      </c>
      <c r="V27"/>
      <c r="W27" s="4"/>
      <c r="X27" s="44" t="s">
        <v>217</v>
      </c>
      <c r="Y27" s="59" t="s">
        <v>217</v>
      </c>
      <c r="Z27" s="72" t="str">
        <f>_xlfn.CONCAT(AC27,":",AD27,"|",AH27)</f>
        <v>10006:450|10008:450</v>
      </c>
      <c r="AA27" s="72" t="str">
        <f>_xlfn.CONCAT(AC27,":",AE27,"|",AI27)</f>
        <v>10006:13|10008:13</v>
      </c>
      <c r="AB27" s="72" t="str">
        <f>_xlfn.CONCAT(AC27,":",AF27,"|",AJ27)</f>
        <v>10006:70|10008:70</v>
      </c>
      <c r="AC27" s="46">
        <v>10006</v>
      </c>
      <c r="AD27" s="46">
        <v>450</v>
      </c>
      <c r="AE27" s="46">
        <v>13</v>
      </c>
      <c r="AF27" s="46">
        <v>70</v>
      </c>
      <c r="AG27" s="46">
        <v>10008</v>
      </c>
      <c r="AH27" s="46" t="str">
        <f>_xlfn.CONCAT(AG27,":",AD27)</f>
        <v>10008:450</v>
      </c>
      <c r="AI27" s="46" t="str">
        <f>_xlfn.CONCAT(AG27,":",AE27)</f>
        <v>10008:13</v>
      </c>
      <c r="AJ27" s="46" t="str">
        <f>_xlfn.CONCAT(AG27,":",AF27)</f>
        <v>10008:70</v>
      </c>
      <c r="AK27" s="65" t="s">
        <v>245</v>
      </c>
      <c r="AL27" s="72" t="str">
        <f t="shared" si="3"/>
        <v>10026:2800|10027:2900|10028:3000|10029:2700</v>
      </c>
      <c r="AM27">
        <v>2800</v>
      </c>
      <c r="AN27">
        <v>2900</v>
      </c>
      <c r="AO27">
        <v>3000</v>
      </c>
      <c r="AP27">
        <v>2700</v>
      </c>
    </row>
    <row r="28" spans="1:42" s="28" customFormat="1" ht="15" thickBot="1" x14ac:dyDescent="0.25">
      <c r="A28" s="22">
        <v>24</v>
      </c>
      <c r="B28" s="22"/>
      <c r="C28" s="22">
        <v>24</v>
      </c>
      <c r="D28" s="23" t="s">
        <v>23</v>
      </c>
      <c r="E28" s="24" t="s">
        <v>23</v>
      </c>
      <c r="F28" s="25">
        <v>5</v>
      </c>
      <c r="G28" s="26">
        <v>4</v>
      </c>
      <c r="H28" s="25">
        <v>3</v>
      </c>
      <c r="I28" s="27">
        <v>38</v>
      </c>
      <c r="K28" s="29" t="s">
        <v>119</v>
      </c>
      <c r="L28" s="29" t="s">
        <v>156</v>
      </c>
      <c r="M28" s="28">
        <v>132</v>
      </c>
      <c r="N28" s="28" t="str">
        <f t="shared" si="0"/>
        <v>fj_31.png</v>
      </c>
      <c r="O28" s="28" t="str">
        <f t="shared" si="1"/>
        <v>52|76|125</v>
      </c>
      <c r="P28" s="23">
        <v>31</v>
      </c>
      <c r="Q28" s="27">
        <v>38</v>
      </c>
      <c r="R28" s="5">
        <v>31</v>
      </c>
      <c r="S28" s="4">
        <v>52</v>
      </c>
      <c r="T28" t="s">
        <v>168</v>
      </c>
      <c r="U28" s="4">
        <v>76</v>
      </c>
      <c r="V28" t="s">
        <v>168</v>
      </c>
      <c r="W28" s="4">
        <v>125</v>
      </c>
      <c r="X28" s="26" t="s">
        <v>218</v>
      </c>
      <c r="Y28" s="59" t="s">
        <v>218</v>
      </c>
      <c r="Z28" s="28" t="str">
        <f>_xlfn.CONCAT(AC28,":",AD28)</f>
        <v>10007:400</v>
      </c>
      <c r="AA28" s="28" t="str">
        <f>_xlfn.CONCAT(AC28,":",AE28)</f>
        <v>10007:10</v>
      </c>
      <c r="AB28" s="28" t="str">
        <f>_xlfn.CONCAT(AC28,":",AF28)</f>
        <v>10007:40</v>
      </c>
      <c r="AC28" s="28">
        <v>10007</v>
      </c>
      <c r="AD28" s="28">
        <v>400</v>
      </c>
      <c r="AE28" s="28">
        <v>10</v>
      </c>
      <c r="AF28" s="28">
        <v>40</v>
      </c>
      <c r="AK28" s="63">
        <v>1</v>
      </c>
      <c r="AL28" s="28" t="str">
        <f t="shared" si="3"/>
        <v>10026:2000|10027:2100|10028:2000|10029:2000</v>
      </c>
      <c r="AM28">
        <v>2000</v>
      </c>
      <c r="AN28">
        <v>2100</v>
      </c>
      <c r="AO28">
        <v>2000</v>
      </c>
      <c r="AP28">
        <v>2000</v>
      </c>
    </row>
    <row r="29" spans="1:42" s="15" customFormat="1" ht="15" thickBot="1" x14ac:dyDescent="0.25">
      <c r="A29" s="9">
        <v>25</v>
      </c>
      <c r="B29" s="9"/>
      <c r="C29" s="9">
        <v>25</v>
      </c>
      <c r="D29" s="10" t="s">
        <v>24</v>
      </c>
      <c r="E29" s="11" t="s">
        <v>24</v>
      </c>
      <c r="F29" s="12">
        <v>9</v>
      </c>
      <c r="G29" s="13">
        <v>4</v>
      </c>
      <c r="H29" s="12">
        <v>6</v>
      </c>
      <c r="I29" s="14">
        <v>39</v>
      </c>
      <c r="K29" s="16" t="s">
        <v>120</v>
      </c>
      <c r="L29" s="16" t="s">
        <v>189</v>
      </c>
      <c r="M29" s="15">
        <v>133</v>
      </c>
      <c r="N29" s="15" t="str">
        <f t="shared" si="0"/>
        <v>fj_7.png</v>
      </c>
      <c r="O29" s="15" t="str">
        <f t="shared" si="1"/>
        <v>52|77|126</v>
      </c>
      <c r="P29" s="10">
        <v>7</v>
      </c>
      <c r="Q29" s="17" t="s">
        <v>175</v>
      </c>
      <c r="R29" s="5">
        <v>7</v>
      </c>
      <c r="S29" s="4">
        <v>52</v>
      </c>
      <c r="T29" t="s">
        <v>168</v>
      </c>
      <c r="U29" s="4">
        <v>77</v>
      </c>
      <c r="V29" t="s">
        <v>168</v>
      </c>
      <c r="W29" s="4">
        <v>126</v>
      </c>
      <c r="X29" s="13" t="s">
        <v>219</v>
      </c>
      <c r="Y29" s="59" t="s">
        <v>219</v>
      </c>
      <c r="Z29" s="15" t="str">
        <f>_xlfn.CONCAT(AC29,":",AD29,"|",AH29)</f>
        <v>10007:500|10009:500</v>
      </c>
      <c r="AA29" s="15" t="str">
        <f>_xlfn.CONCAT(AC29,":",AE29,"|",AI29)</f>
        <v>10007:25|10009:25</v>
      </c>
      <c r="AB29" s="15" t="str">
        <f>_xlfn.CONCAT(AC29,":",AF29,"|",AJ29)</f>
        <v>10007:180|10009:180</v>
      </c>
      <c r="AC29" s="15">
        <v>10007</v>
      </c>
      <c r="AD29" s="15">
        <v>500</v>
      </c>
      <c r="AE29" s="15">
        <v>25</v>
      </c>
      <c r="AF29" s="15">
        <v>180</v>
      </c>
      <c r="AG29" s="15">
        <v>10009</v>
      </c>
      <c r="AH29" s="15" t="str">
        <f>_xlfn.CONCAT(AG29,":",AD29)</f>
        <v>10009:500</v>
      </c>
      <c r="AI29" s="15" t="str">
        <f>_xlfn.CONCAT(AG29,":",AE29)</f>
        <v>10009:25</v>
      </c>
      <c r="AJ29" s="15" t="str">
        <f>_xlfn.CONCAT(AG29,":",AF29)</f>
        <v>10009:180</v>
      </c>
      <c r="AK29" s="64" t="s">
        <v>245</v>
      </c>
      <c r="AL29" s="15" t="str">
        <f t="shared" si="3"/>
        <v>10026:3100|10027:3200|10028:3000|10029:3000</v>
      </c>
      <c r="AM29">
        <v>3100</v>
      </c>
      <c r="AN29">
        <v>3200</v>
      </c>
      <c r="AO29">
        <v>3000</v>
      </c>
      <c r="AP29">
        <v>3000</v>
      </c>
    </row>
    <row r="30" spans="1:42" s="37" customFormat="1" ht="15" thickBot="1" x14ac:dyDescent="0.25">
      <c r="A30" s="31">
        <v>26</v>
      </c>
      <c r="B30" s="31"/>
      <c r="C30" s="31">
        <v>26</v>
      </c>
      <c r="D30" s="32" t="s">
        <v>25</v>
      </c>
      <c r="E30" s="33" t="s">
        <v>25</v>
      </c>
      <c r="F30" s="34">
        <v>4</v>
      </c>
      <c r="G30" s="35">
        <v>3</v>
      </c>
      <c r="H30" s="34">
        <v>2</v>
      </c>
      <c r="I30" s="36">
        <v>40</v>
      </c>
      <c r="K30" s="38" t="s">
        <v>121</v>
      </c>
      <c r="L30" s="38" t="s">
        <v>157</v>
      </c>
      <c r="M30" s="37">
        <v>134</v>
      </c>
      <c r="N30" s="37" t="str">
        <f t="shared" si="0"/>
        <v>fj_32.png</v>
      </c>
      <c r="O30" s="37" t="str">
        <f t="shared" si="1"/>
        <v>51|78</v>
      </c>
      <c r="P30" s="32">
        <v>32</v>
      </c>
      <c r="Q30" s="36">
        <v>40</v>
      </c>
      <c r="R30" s="5">
        <v>32</v>
      </c>
      <c r="S30" s="4">
        <v>51</v>
      </c>
      <c r="T30" t="s">
        <v>168</v>
      </c>
      <c r="U30" s="4">
        <v>78</v>
      </c>
      <c r="V30"/>
      <c r="W30" s="4"/>
      <c r="X30" s="35" t="s">
        <v>209</v>
      </c>
      <c r="Y30" s="59" t="s">
        <v>209</v>
      </c>
      <c r="Z30" s="37" t="str">
        <f>_xlfn.CONCAT(AC30,":",AD30)</f>
        <v>10006:300</v>
      </c>
      <c r="AA30" s="37" t="str">
        <f>_xlfn.CONCAT(AC30,":",AE30)</f>
        <v>10006:5</v>
      </c>
      <c r="AB30" s="37" t="str">
        <f>_xlfn.CONCAT(AC30,":",AF30)</f>
        <v>10006:20</v>
      </c>
      <c r="AC30" s="37">
        <v>10006</v>
      </c>
      <c r="AD30" s="37">
        <v>300</v>
      </c>
      <c r="AE30" s="37">
        <v>5</v>
      </c>
      <c r="AF30" s="37">
        <v>20</v>
      </c>
      <c r="AK30" s="62">
        <v>1</v>
      </c>
      <c r="AL30" s="37" t="str">
        <f t="shared" si="3"/>
        <v>10026:2000|10027:1700|10028:2100|10029:1700</v>
      </c>
      <c r="AM30">
        <v>2000</v>
      </c>
      <c r="AN30">
        <v>1700</v>
      </c>
      <c r="AO30">
        <v>2100</v>
      </c>
      <c r="AP30">
        <v>1700</v>
      </c>
    </row>
    <row r="31" spans="1:42" s="56" customFormat="1" ht="15" thickBot="1" x14ac:dyDescent="0.25">
      <c r="A31" s="50">
        <v>27</v>
      </c>
      <c r="B31" s="50"/>
      <c r="C31" s="50">
        <v>27</v>
      </c>
      <c r="D31" s="51" t="s">
        <v>26</v>
      </c>
      <c r="E31" s="52" t="s">
        <v>26</v>
      </c>
      <c r="F31" s="53">
        <v>1</v>
      </c>
      <c r="G31" s="54">
        <v>1</v>
      </c>
      <c r="H31" s="53">
        <v>1</v>
      </c>
      <c r="I31" s="55">
        <v>41</v>
      </c>
      <c r="K31" s="57" t="s">
        <v>122</v>
      </c>
      <c r="L31" s="57" t="s">
        <v>139</v>
      </c>
      <c r="M31" s="56">
        <v>135</v>
      </c>
      <c r="N31" s="56" t="str">
        <f t="shared" si="0"/>
        <v>fj_33.png</v>
      </c>
      <c r="O31" s="56" t="str">
        <f t="shared" si="1"/>
        <v>52|79</v>
      </c>
      <c r="P31" s="51">
        <v>33</v>
      </c>
      <c r="Q31" s="55">
        <v>41</v>
      </c>
      <c r="R31" s="5">
        <v>33</v>
      </c>
      <c r="S31" s="4">
        <v>52</v>
      </c>
      <c r="T31" t="s">
        <v>168</v>
      </c>
      <c r="U31" s="4">
        <v>79</v>
      </c>
      <c r="V31"/>
      <c r="W31" s="4"/>
      <c r="X31" s="54" t="s">
        <v>218</v>
      </c>
      <c r="Y31" s="59" t="s">
        <v>218</v>
      </c>
      <c r="Z31" s="56" t="str">
        <f>_xlfn.CONCAT(AC31,":",AD31)</f>
        <v>10007:200</v>
      </c>
      <c r="AA31" s="56" t="str">
        <f>_xlfn.CONCAT(AC31,":",AE31)</f>
        <v>10007:5</v>
      </c>
      <c r="AB31" s="56" t="str">
        <f>_xlfn.CONCAT(AC31,":",AF31)</f>
        <v>10007:10</v>
      </c>
      <c r="AC31" s="56">
        <v>10007</v>
      </c>
      <c r="AD31" s="56">
        <v>200</v>
      </c>
      <c r="AE31" s="56">
        <v>5</v>
      </c>
      <c r="AF31" s="56">
        <v>10</v>
      </c>
      <c r="AK31" s="61">
        <v>1</v>
      </c>
      <c r="AL31" s="56" t="str">
        <f t="shared" si="3"/>
        <v>10026:1400|10027:1400|10028:1500|10029:1400</v>
      </c>
      <c r="AM31">
        <v>1400</v>
      </c>
      <c r="AN31">
        <v>1400</v>
      </c>
      <c r="AO31">
        <v>1500</v>
      </c>
      <c r="AP31">
        <v>1400</v>
      </c>
    </row>
    <row r="32" spans="1:42" s="28" customFormat="1" ht="15" thickBot="1" x14ac:dyDescent="0.25">
      <c r="A32" s="22">
        <v>28</v>
      </c>
      <c r="B32" s="22"/>
      <c r="C32" s="22">
        <v>28</v>
      </c>
      <c r="D32" s="23" t="s">
        <v>27</v>
      </c>
      <c r="E32" s="24" t="s">
        <v>27</v>
      </c>
      <c r="F32" s="25">
        <v>5</v>
      </c>
      <c r="G32" s="26">
        <v>4</v>
      </c>
      <c r="H32" s="25">
        <v>3</v>
      </c>
      <c r="I32" s="27">
        <v>42</v>
      </c>
      <c r="K32" s="29" t="s">
        <v>123</v>
      </c>
      <c r="L32" s="29" t="s">
        <v>140</v>
      </c>
      <c r="M32" s="28">
        <v>136</v>
      </c>
      <c r="N32" s="28" t="str">
        <f t="shared" si="0"/>
        <v>fj_34.png</v>
      </c>
      <c r="O32" s="28" t="str">
        <f t="shared" si="1"/>
        <v>52|80|129</v>
      </c>
      <c r="P32" s="23">
        <v>34</v>
      </c>
      <c r="Q32" s="27">
        <v>42</v>
      </c>
      <c r="R32" s="5">
        <v>34</v>
      </c>
      <c r="S32" s="4">
        <v>52</v>
      </c>
      <c r="T32" t="s">
        <v>168</v>
      </c>
      <c r="U32" s="4">
        <v>80</v>
      </c>
      <c r="V32" t="s">
        <v>168</v>
      </c>
      <c r="W32" s="4">
        <v>129</v>
      </c>
      <c r="X32" s="26" t="s">
        <v>205</v>
      </c>
      <c r="Y32" s="59" t="s">
        <v>205</v>
      </c>
      <c r="Z32" s="28" t="str">
        <f>_xlfn.CONCAT(AC32,":",AD32)</f>
        <v>10009:400</v>
      </c>
      <c r="AA32" s="28" t="str">
        <f>_xlfn.CONCAT(AC32,":",AE32)</f>
        <v>10009:10</v>
      </c>
      <c r="AB32" s="28" t="str">
        <f>_xlfn.CONCAT(AC32,":",AF32)</f>
        <v>10009:40</v>
      </c>
      <c r="AC32" s="28">
        <v>10009</v>
      </c>
      <c r="AD32" s="28">
        <v>400</v>
      </c>
      <c r="AE32" s="28">
        <v>10</v>
      </c>
      <c r="AF32" s="28">
        <v>40</v>
      </c>
      <c r="AK32" s="63">
        <v>1</v>
      </c>
      <c r="AL32" s="28" t="str">
        <f t="shared" si="3"/>
        <v>10026:2000|10027:2100|10028:2000|10029:2000</v>
      </c>
      <c r="AM32">
        <v>2000</v>
      </c>
      <c r="AN32">
        <v>2100</v>
      </c>
      <c r="AO32">
        <v>2000</v>
      </c>
      <c r="AP32">
        <v>2000</v>
      </c>
    </row>
    <row r="33" spans="1:42" s="72" customFormat="1" ht="15" thickBot="1" x14ac:dyDescent="0.25">
      <c r="A33" s="66">
        <v>29</v>
      </c>
      <c r="B33" s="66"/>
      <c r="C33" s="66">
        <v>29</v>
      </c>
      <c r="D33" s="67" t="s">
        <v>28</v>
      </c>
      <c r="E33" s="68" t="s">
        <v>28</v>
      </c>
      <c r="F33" s="69">
        <v>6</v>
      </c>
      <c r="G33" s="70">
        <v>3</v>
      </c>
      <c r="H33" s="69">
        <v>4</v>
      </c>
      <c r="I33" s="74">
        <v>43</v>
      </c>
      <c r="K33" s="73" t="s">
        <v>117</v>
      </c>
      <c r="L33" s="73" t="s">
        <v>141</v>
      </c>
      <c r="M33" s="72">
        <v>137</v>
      </c>
      <c r="N33" s="72" t="str">
        <f t="shared" si="0"/>
        <v>fj_35.png</v>
      </c>
      <c r="O33" s="72" t="str">
        <f t="shared" si="1"/>
        <v>51|81</v>
      </c>
      <c r="P33" s="67">
        <v>35</v>
      </c>
      <c r="Q33" s="74">
        <v>43</v>
      </c>
      <c r="R33" s="5">
        <v>35</v>
      </c>
      <c r="S33" s="4">
        <v>51</v>
      </c>
      <c r="T33" t="s">
        <v>168</v>
      </c>
      <c r="U33" s="4">
        <v>81</v>
      </c>
      <c r="V33"/>
      <c r="W33" s="4"/>
      <c r="X33" s="44" t="s">
        <v>220</v>
      </c>
      <c r="Y33" s="59" t="s">
        <v>220</v>
      </c>
      <c r="Z33" s="72" t="str">
        <f>_xlfn.CONCAT(AC33,":",AD33,"|",AH33)</f>
        <v>10008:450|10006:450</v>
      </c>
      <c r="AA33" s="72" t="str">
        <f>_xlfn.CONCAT(AC33,":",AE33,"|",AI33)</f>
        <v>10008:13|10006:13</v>
      </c>
      <c r="AB33" s="72" t="str">
        <f>_xlfn.CONCAT(AC33,":",AF33,"|",AJ33)</f>
        <v>10008:70|10006:70</v>
      </c>
      <c r="AC33" s="46">
        <v>10008</v>
      </c>
      <c r="AD33" s="46">
        <v>450</v>
      </c>
      <c r="AE33" s="46">
        <v>13</v>
      </c>
      <c r="AF33" s="46">
        <v>70</v>
      </c>
      <c r="AG33" s="46">
        <v>10006</v>
      </c>
      <c r="AH33" s="46" t="str">
        <f>_xlfn.CONCAT(AG33,":",AD33)</f>
        <v>10006:450</v>
      </c>
      <c r="AI33" s="46" t="str">
        <f>_xlfn.CONCAT(AG33,":",AE33)</f>
        <v>10006:13</v>
      </c>
      <c r="AJ33" s="46" t="str">
        <f>_xlfn.CONCAT(AG33,":",AF33)</f>
        <v>10006:70</v>
      </c>
      <c r="AK33" s="65" t="s">
        <v>245</v>
      </c>
      <c r="AL33" s="72" t="str">
        <f t="shared" si="3"/>
        <v>10026:3100|10027:2600|10028:3400|10029:2600</v>
      </c>
      <c r="AM33">
        <v>3100</v>
      </c>
      <c r="AN33">
        <v>2600</v>
      </c>
      <c r="AO33">
        <v>3400</v>
      </c>
      <c r="AP33">
        <v>2600</v>
      </c>
    </row>
    <row r="34" spans="1:42" s="15" customFormat="1" ht="15" thickBot="1" x14ac:dyDescent="0.25">
      <c r="A34" s="9">
        <v>30</v>
      </c>
      <c r="B34" s="9"/>
      <c r="C34" s="9">
        <v>30</v>
      </c>
      <c r="D34" s="18" t="s">
        <v>29</v>
      </c>
      <c r="E34" s="19" t="s">
        <v>29</v>
      </c>
      <c r="F34" s="12">
        <v>9</v>
      </c>
      <c r="G34" s="13">
        <v>3</v>
      </c>
      <c r="H34" s="12">
        <v>6</v>
      </c>
      <c r="I34" s="14">
        <v>44</v>
      </c>
      <c r="K34" s="16" t="s">
        <v>118</v>
      </c>
      <c r="L34" s="16" t="s">
        <v>190</v>
      </c>
      <c r="M34" s="15">
        <v>138</v>
      </c>
      <c r="N34" s="15" t="str">
        <f t="shared" si="0"/>
        <v>fj_36.png</v>
      </c>
      <c r="O34" s="15" t="str">
        <f t="shared" si="1"/>
        <v>51|82</v>
      </c>
      <c r="P34" s="10">
        <v>36</v>
      </c>
      <c r="Q34" s="17" t="s">
        <v>176</v>
      </c>
      <c r="R34" s="5">
        <v>36</v>
      </c>
      <c r="S34" s="4">
        <v>51</v>
      </c>
      <c r="T34" t="s">
        <v>168</v>
      </c>
      <c r="U34" s="4">
        <v>82</v>
      </c>
      <c r="V34"/>
      <c r="W34" s="4"/>
      <c r="X34" s="13" t="s">
        <v>221</v>
      </c>
      <c r="Y34" s="59" t="s">
        <v>221</v>
      </c>
      <c r="Z34" s="15" t="str">
        <f>_xlfn.CONCAT(AC34,":",AD34,"|",AH34)</f>
        <v>10006:500|10007:500</v>
      </c>
      <c r="AA34" s="15" t="str">
        <f>_xlfn.CONCAT(AC34,":",AE34,"|",AI34)</f>
        <v>10006:25|10007:25</v>
      </c>
      <c r="AB34" s="15" t="str">
        <f>_xlfn.CONCAT(AC34,":",AF34,"|",AJ34)</f>
        <v>10006:180|10007:180</v>
      </c>
      <c r="AC34" s="15">
        <v>10006</v>
      </c>
      <c r="AD34" s="15">
        <v>500</v>
      </c>
      <c r="AE34" s="15">
        <v>25</v>
      </c>
      <c r="AF34" s="15">
        <v>180</v>
      </c>
      <c r="AG34" s="15">
        <v>10007</v>
      </c>
      <c r="AH34" s="15" t="str">
        <f>_xlfn.CONCAT(AG34,":",AD34)</f>
        <v>10007:500</v>
      </c>
      <c r="AI34" s="15" t="str">
        <f>_xlfn.CONCAT(AG34,":",AE34)</f>
        <v>10007:25</v>
      </c>
      <c r="AJ34" s="15" t="str">
        <f>_xlfn.CONCAT(AG34,":",AF34)</f>
        <v>10007:180</v>
      </c>
      <c r="AK34" s="64" t="s">
        <v>245</v>
      </c>
      <c r="AL34" s="15" t="str">
        <f t="shared" si="3"/>
        <v>10026:3500|10027:3000|10028:3800|10029:3000</v>
      </c>
      <c r="AM34">
        <v>3500</v>
      </c>
      <c r="AN34">
        <v>3000</v>
      </c>
      <c r="AO34">
        <v>3800</v>
      </c>
      <c r="AP34">
        <v>3000</v>
      </c>
    </row>
    <row r="35" spans="1:42" s="72" customFormat="1" ht="15" thickBot="1" x14ac:dyDescent="0.25">
      <c r="A35" s="66">
        <v>31</v>
      </c>
      <c r="B35" s="66"/>
      <c r="C35" s="66">
        <v>31</v>
      </c>
      <c r="D35" s="67" t="s">
        <v>30</v>
      </c>
      <c r="E35" s="68" t="s">
        <v>30</v>
      </c>
      <c r="F35" s="69">
        <v>6</v>
      </c>
      <c r="G35" s="70">
        <v>2</v>
      </c>
      <c r="H35" s="69">
        <v>4</v>
      </c>
      <c r="I35" s="71">
        <v>45</v>
      </c>
      <c r="K35" s="73" t="s">
        <v>116</v>
      </c>
      <c r="L35" s="73" t="s">
        <v>142</v>
      </c>
      <c r="M35" s="72">
        <v>139</v>
      </c>
      <c r="N35" s="72" t="str">
        <f t="shared" si="0"/>
        <v>fj_37.png</v>
      </c>
      <c r="O35" s="72" t="str">
        <f t="shared" si="1"/>
        <v>52|83</v>
      </c>
      <c r="P35" s="67">
        <v>37</v>
      </c>
      <c r="Q35" s="71">
        <v>45</v>
      </c>
      <c r="R35" s="5">
        <v>37</v>
      </c>
      <c r="S35" s="4">
        <v>52</v>
      </c>
      <c r="T35" t="s">
        <v>168</v>
      </c>
      <c r="U35" s="4">
        <v>83</v>
      </c>
      <c r="V35"/>
      <c r="W35" s="4"/>
      <c r="X35" s="49" t="s">
        <v>235</v>
      </c>
      <c r="Y35" s="59" t="s">
        <v>235</v>
      </c>
      <c r="Z35" s="72" t="str">
        <f>_xlfn.CONCAT(AC35,":",AD35,"|",AH35)</f>
        <v>10007:450|10011:450</v>
      </c>
      <c r="AA35" s="72" t="str">
        <f>_xlfn.CONCAT(AC35,":",AE35,"|",AI35)</f>
        <v>10007:13|10011:13</v>
      </c>
      <c r="AB35" s="72" t="str">
        <f>_xlfn.CONCAT(AC35,":",AF35,"|",AJ35)</f>
        <v>10007:70|10011:70</v>
      </c>
      <c r="AC35" s="46">
        <v>10007</v>
      </c>
      <c r="AD35" s="46">
        <v>450</v>
      </c>
      <c r="AE35" s="46">
        <v>13</v>
      </c>
      <c r="AF35" s="46">
        <v>70</v>
      </c>
      <c r="AG35" s="46">
        <v>10011</v>
      </c>
      <c r="AH35" s="46" t="str">
        <f>_xlfn.CONCAT(AG35,":",AD35)</f>
        <v>10011:450</v>
      </c>
      <c r="AI35" s="46" t="str">
        <f>_xlfn.CONCAT(AG35,":",AE35)</f>
        <v>10011:13</v>
      </c>
      <c r="AJ35" s="46" t="str">
        <f>_xlfn.CONCAT(AG35,":",AF35)</f>
        <v>10011:70</v>
      </c>
      <c r="AK35" s="65" t="s">
        <v>245</v>
      </c>
      <c r="AL35" s="72" t="str">
        <f t="shared" si="3"/>
        <v>10026:2600|10027:3200|10028:2800|10029:3000</v>
      </c>
      <c r="AM35">
        <v>2600</v>
      </c>
      <c r="AN35">
        <v>3200</v>
      </c>
      <c r="AO35">
        <v>2800</v>
      </c>
      <c r="AP35">
        <v>3000</v>
      </c>
    </row>
    <row r="36" spans="1:42" s="46" customFormat="1" ht="15" thickBot="1" x14ac:dyDescent="0.25">
      <c r="A36" s="40">
        <v>32</v>
      </c>
      <c r="B36" s="40"/>
      <c r="C36" s="40">
        <v>32</v>
      </c>
      <c r="D36" s="41" t="s">
        <v>31</v>
      </c>
      <c r="E36" s="42" t="s">
        <v>31</v>
      </c>
      <c r="F36" s="43">
        <v>8</v>
      </c>
      <c r="G36" s="44">
        <v>2</v>
      </c>
      <c r="H36" s="43">
        <v>5</v>
      </c>
      <c r="I36" s="48">
        <v>46</v>
      </c>
      <c r="K36" s="47" t="s">
        <v>115</v>
      </c>
      <c r="L36" s="47" t="s">
        <v>133</v>
      </c>
      <c r="M36" s="46">
        <v>140</v>
      </c>
      <c r="N36" s="46" t="str">
        <f t="shared" si="0"/>
        <v>fj_38.png</v>
      </c>
      <c r="O36" s="46" t="str">
        <f t="shared" si="1"/>
        <v>52|84</v>
      </c>
      <c r="P36" s="41">
        <v>38</v>
      </c>
      <c r="Q36" s="48">
        <v>46</v>
      </c>
      <c r="R36" s="5">
        <v>38</v>
      </c>
      <c r="S36" s="4">
        <v>52</v>
      </c>
      <c r="T36" t="s">
        <v>168</v>
      </c>
      <c r="U36" s="4">
        <v>84</v>
      </c>
      <c r="V36"/>
      <c r="W36" s="4"/>
      <c r="X36" s="44" t="s">
        <v>222</v>
      </c>
      <c r="Y36" s="59" t="s">
        <v>222</v>
      </c>
      <c r="Z36" s="46" t="str">
        <f>_xlfn.CONCAT(AC36,":",AD36,"|",AH36)</f>
        <v>10011:500|10008:500</v>
      </c>
      <c r="AA36" s="46" t="str">
        <f>_xlfn.CONCAT(AC36,":",AE36,"|",AI36)</f>
        <v>10011:15|10008:15</v>
      </c>
      <c r="AB36" s="46" t="str">
        <f>_xlfn.CONCAT(AC36,":",AF36,"|",AJ36)</f>
        <v>10011:80|10008:80</v>
      </c>
      <c r="AC36" s="46">
        <v>10011</v>
      </c>
      <c r="AD36" s="46">
        <v>500</v>
      </c>
      <c r="AE36" s="46">
        <v>15</v>
      </c>
      <c r="AF36" s="46">
        <v>80</v>
      </c>
      <c r="AG36" s="46">
        <v>10008</v>
      </c>
      <c r="AH36" s="46" t="str">
        <f>_xlfn.CONCAT(AG36,":",AD36)</f>
        <v>10008:500</v>
      </c>
      <c r="AI36" s="46" t="str">
        <f>_xlfn.CONCAT(AG36,":",AE36)</f>
        <v>10008:15</v>
      </c>
      <c r="AJ36" s="46" t="str">
        <f>_xlfn.CONCAT(AG36,":",AF36)</f>
        <v>10008:80</v>
      </c>
      <c r="AK36" s="65" t="s">
        <v>245</v>
      </c>
      <c r="AL36" s="46" t="str">
        <f t="shared" si="3"/>
        <v>10026:2600|10027:3200|10028:2800|10029:3000</v>
      </c>
      <c r="AM36">
        <v>2600</v>
      </c>
      <c r="AN36">
        <v>3200</v>
      </c>
      <c r="AO36">
        <v>2800</v>
      </c>
      <c r="AP36">
        <v>3000</v>
      </c>
    </row>
    <row r="37" spans="1:42" s="15" customFormat="1" ht="15" thickBot="1" x14ac:dyDescent="0.25">
      <c r="A37" s="9">
        <v>33</v>
      </c>
      <c r="B37" s="9"/>
      <c r="C37" s="9">
        <v>33</v>
      </c>
      <c r="D37" s="10" t="s">
        <v>32</v>
      </c>
      <c r="E37" s="11" t="s">
        <v>32</v>
      </c>
      <c r="F37" s="12">
        <v>9</v>
      </c>
      <c r="G37" s="13">
        <v>2</v>
      </c>
      <c r="H37" s="12">
        <v>6</v>
      </c>
      <c r="I37" s="14">
        <v>47</v>
      </c>
      <c r="K37" s="16" t="s">
        <v>114</v>
      </c>
      <c r="L37" s="16" t="s">
        <v>191</v>
      </c>
      <c r="M37" s="15">
        <v>141</v>
      </c>
      <c r="N37" s="15" t="str">
        <f t="shared" si="0"/>
        <v>fj_39.png</v>
      </c>
      <c r="O37" s="15" t="str">
        <f t="shared" si="1"/>
        <v>52|85</v>
      </c>
      <c r="P37" s="10">
        <v>39</v>
      </c>
      <c r="Q37" s="17" t="s">
        <v>177</v>
      </c>
      <c r="R37" s="5">
        <v>39</v>
      </c>
      <c r="S37" s="4">
        <v>52</v>
      </c>
      <c r="T37" t="s">
        <v>168</v>
      </c>
      <c r="U37" s="4">
        <v>85</v>
      </c>
      <c r="V37"/>
      <c r="W37" s="4"/>
      <c r="X37" s="13" t="s">
        <v>212</v>
      </c>
      <c r="Y37" s="59" t="s">
        <v>212</v>
      </c>
      <c r="Z37" s="15" t="str">
        <f>_xlfn.CONCAT(AC37,":",AD37,"|",AH37)</f>
        <v>10010:500|10007:500</v>
      </c>
      <c r="AA37" s="15" t="str">
        <f>_xlfn.CONCAT(AC37,":",AE37,"|",AI37)</f>
        <v>10010:25|10007:25</v>
      </c>
      <c r="AB37" s="15" t="str">
        <f>_xlfn.CONCAT(AC37,":",AF37,"|",AJ37)</f>
        <v>10010:180|10007:180</v>
      </c>
      <c r="AC37" s="15">
        <v>10010</v>
      </c>
      <c r="AD37" s="15">
        <v>500</v>
      </c>
      <c r="AE37" s="15">
        <v>25</v>
      </c>
      <c r="AF37" s="15">
        <v>180</v>
      </c>
      <c r="AG37" s="15">
        <v>10007</v>
      </c>
      <c r="AH37" s="15" t="str">
        <f>_xlfn.CONCAT(AG37,":",AD37)</f>
        <v>10007:500</v>
      </c>
      <c r="AI37" s="15" t="str">
        <f>_xlfn.CONCAT(AG37,":",AE37)</f>
        <v>10007:25</v>
      </c>
      <c r="AJ37" s="15" t="str">
        <f>_xlfn.CONCAT(AG37,":",AF37)</f>
        <v>10007:180</v>
      </c>
      <c r="AK37" s="64" t="s">
        <v>245</v>
      </c>
      <c r="AL37" s="15" t="str">
        <f t="shared" si="3"/>
        <v>10026:3000|10027:3600|10028:3200|10029:3400</v>
      </c>
      <c r="AM37">
        <v>3000</v>
      </c>
      <c r="AN37">
        <v>3600</v>
      </c>
      <c r="AO37">
        <v>3200</v>
      </c>
      <c r="AP37">
        <v>3400</v>
      </c>
    </row>
    <row r="38" spans="1:42" s="37" customFormat="1" ht="15" thickBot="1" x14ac:dyDescent="0.25">
      <c r="A38" s="31">
        <v>34</v>
      </c>
      <c r="B38" s="31"/>
      <c r="C38" s="31">
        <v>34</v>
      </c>
      <c r="D38" s="32" t="s">
        <v>33</v>
      </c>
      <c r="E38" s="33" t="s">
        <v>33</v>
      </c>
      <c r="F38" s="34">
        <v>4</v>
      </c>
      <c r="G38" s="35">
        <v>1</v>
      </c>
      <c r="H38" s="34">
        <v>2</v>
      </c>
      <c r="I38" s="39">
        <v>48</v>
      </c>
      <c r="K38" s="38" t="s">
        <v>113</v>
      </c>
      <c r="L38" s="38" t="s">
        <v>158</v>
      </c>
      <c r="M38" s="37">
        <v>142</v>
      </c>
      <c r="N38" s="37" t="str">
        <f t="shared" si="0"/>
        <v>fj_40.png</v>
      </c>
      <c r="O38" s="37" t="str">
        <f t="shared" si="1"/>
        <v>52|86</v>
      </c>
      <c r="P38" s="32">
        <v>40</v>
      </c>
      <c r="Q38" s="39">
        <v>48</v>
      </c>
      <c r="R38" s="5">
        <v>40</v>
      </c>
      <c r="S38" s="4">
        <v>52</v>
      </c>
      <c r="T38" t="s">
        <v>168</v>
      </c>
      <c r="U38" s="4">
        <v>86</v>
      </c>
      <c r="V38"/>
      <c r="W38" s="4"/>
      <c r="X38" s="35" t="s">
        <v>218</v>
      </c>
      <c r="Y38" s="59" t="s">
        <v>218</v>
      </c>
      <c r="Z38" s="37" t="str">
        <f>_xlfn.CONCAT(AC38,":",AD38)</f>
        <v>10007:300</v>
      </c>
      <c r="AA38" s="37" t="str">
        <f>_xlfn.CONCAT(AC38,":",AE38)</f>
        <v>10007:5</v>
      </c>
      <c r="AB38" s="37" t="str">
        <f>_xlfn.CONCAT(AC38,":",AF38)</f>
        <v>10007:20</v>
      </c>
      <c r="AC38" s="37">
        <v>10007</v>
      </c>
      <c r="AD38" s="37">
        <v>300</v>
      </c>
      <c r="AE38" s="37">
        <v>5</v>
      </c>
      <c r="AF38" s="37">
        <v>20</v>
      </c>
      <c r="AK38" s="62">
        <v>1</v>
      </c>
      <c r="AL38" s="37" t="str">
        <f t="shared" si="3"/>
        <v>10026:1800|10027:1800|10028:1900|10029:1700</v>
      </c>
      <c r="AM38">
        <v>1800</v>
      </c>
      <c r="AN38">
        <v>1800</v>
      </c>
      <c r="AO38">
        <v>1900</v>
      </c>
      <c r="AP38">
        <v>1700</v>
      </c>
    </row>
    <row r="39" spans="1:42" s="46" customFormat="1" ht="15" thickBot="1" x14ac:dyDescent="0.25">
      <c r="A39" s="40">
        <v>35</v>
      </c>
      <c r="B39" s="40"/>
      <c r="C39" s="40">
        <v>35</v>
      </c>
      <c r="D39" s="41" t="s">
        <v>34</v>
      </c>
      <c r="E39" s="42" t="s">
        <v>34</v>
      </c>
      <c r="F39" s="43">
        <v>8</v>
      </c>
      <c r="G39" s="44">
        <v>2</v>
      </c>
      <c r="H39" s="43">
        <v>5</v>
      </c>
      <c r="I39" s="48">
        <v>49</v>
      </c>
      <c r="K39" s="47" t="s">
        <v>112</v>
      </c>
      <c r="L39" s="47" t="s">
        <v>134</v>
      </c>
      <c r="M39" s="46">
        <v>143</v>
      </c>
      <c r="N39" s="46" t="str">
        <f t="shared" si="0"/>
        <v>fj_41.png</v>
      </c>
      <c r="O39" s="46" t="str">
        <f t="shared" si="1"/>
        <v>52|87</v>
      </c>
      <c r="P39" s="41">
        <v>41</v>
      </c>
      <c r="Q39" s="48">
        <v>49</v>
      </c>
      <c r="R39" s="5">
        <v>41</v>
      </c>
      <c r="S39" s="4">
        <v>52</v>
      </c>
      <c r="T39" t="s">
        <v>168</v>
      </c>
      <c r="U39" s="4">
        <v>87</v>
      </c>
      <c r="V39"/>
      <c r="W39" s="4"/>
      <c r="X39" s="49" t="s">
        <v>222</v>
      </c>
      <c r="Y39" s="59" t="s">
        <v>222</v>
      </c>
      <c r="Z39" s="46" t="str">
        <f t="shared" ref="Z39:Z53" si="4">_xlfn.CONCAT(AC39,":",AD39,"|",AH39)</f>
        <v>10011:500|10008:500</v>
      </c>
      <c r="AA39" s="46" t="str">
        <f t="shared" ref="AA39:AA53" si="5">_xlfn.CONCAT(AC39,":",AE39,"|",AI39)</f>
        <v>10011:15|10008:15</v>
      </c>
      <c r="AB39" s="46" t="str">
        <f t="shared" ref="AB39:AB53" si="6">_xlfn.CONCAT(AC39,":",AF39,"|",AJ39)</f>
        <v>10011:80|10008:80</v>
      </c>
      <c r="AC39" s="46">
        <v>10011</v>
      </c>
      <c r="AD39" s="46">
        <v>500</v>
      </c>
      <c r="AE39" s="46">
        <v>15</v>
      </c>
      <c r="AF39" s="46">
        <v>80</v>
      </c>
      <c r="AG39" s="46">
        <v>10008</v>
      </c>
      <c r="AH39" s="46" t="str">
        <f t="shared" ref="AH39:AH53" si="7">_xlfn.CONCAT(AG39,":",AD39)</f>
        <v>10008:500</v>
      </c>
      <c r="AI39" s="46" t="str">
        <f t="shared" ref="AI39:AI53" si="8">_xlfn.CONCAT(AG39,":",AE39)</f>
        <v>10008:15</v>
      </c>
      <c r="AJ39" s="46" t="str">
        <f t="shared" ref="AJ39:AJ53" si="9">_xlfn.CONCAT(AG39,":",AF39)</f>
        <v>10008:80</v>
      </c>
      <c r="AK39" s="65" t="s">
        <v>245</v>
      </c>
      <c r="AL39" s="46" t="str">
        <f t="shared" si="3"/>
        <v>10026:2600|10027:3200|10028:2800|10029:3000</v>
      </c>
      <c r="AM39">
        <v>2600</v>
      </c>
      <c r="AN39">
        <v>3200</v>
      </c>
      <c r="AO39">
        <v>2800</v>
      </c>
      <c r="AP39">
        <v>3000</v>
      </c>
    </row>
    <row r="40" spans="1:42" s="15" customFormat="1" ht="15" thickBot="1" x14ac:dyDescent="0.25">
      <c r="A40" s="9">
        <v>36</v>
      </c>
      <c r="B40" s="9"/>
      <c r="C40" s="9">
        <v>36</v>
      </c>
      <c r="D40" s="10" t="s">
        <v>35</v>
      </c>
      <c r="E40" s="11" t="s">
        <v>35</v>
      </c>
      <c r="F40" s="12">
        <v>9</v>
      </c>
      <c r="G40" s="13">
        <v>4</v>
      </c>
      <c r="H40" s="12">
        <v>6</v>
      </c>
      <c r="I40" s="14">
        <v>50</v>
      </c>
      <c r="K40" s="16" t="s">
        <v>111</v>
      </c>
      <c r="L40" s="16" t="s">
        <v>192</v>
      </c>
      <c r="M40" s="15">
        <v>144</v>
      </c>
      <c r="N40" s="15" t="str">
        <f t="shared" si="0"/>
        <v>fj_42.png</v>
      </c>
      <c r="O40" s="15" t="str">
        <f t="shared" si="1"/>
        <v>52|88|137</v>
      </c>
      <c r="P40" s="10">
        <v>42</v>
      </c>
      <c r="Q40" s="17" t="s">
        <v>178</v>
      </c>
      <c r="R40" s="5">
        <v>42</v>
      </c>
      <c r="S40" s="4">
        <v>52</v>
      </c>
      <c r="T40" t="s">
        <v>168</v>
      </c>
      <c r="U40" s="4">
        <v>88</v>
      </c>
      <c r="V40" t="s">
        <v>168</v>
      </c>
      <c r="W40" s="4">
        <v>137</v>
      </c>
      <c r="X40" s="13" t="s">
        <v>223</v>
      </c>
      <c r="Y40" s="59" t="s">
        <v>223</v>
      </c>
      <c r="Z40" s="15" t="str">
        <f t="shared" si="4"/>
        <v>10009:500|10006:500</v>
      </c>
      <c r="AA40" s="15" t="str">
        <f t="shared" si="5"/>
        <v>10009:25|10006:25</v>
      </c>
      <c r="AB40" s="15" t="str">
        <f t="shared" si="6"/>
        <v>10009:180|10006:180</v>
      </c>
      <c r="AC40" s="15">
        <v>10009</v>
      </c>
      <c r="AD40" s="15">
        <v>500</v>
      </c>
      <c r="AE40" s="15">
        <v>25</v>
      </c>
      <c r="AF40" s="15">
        <v>180</v>
      </c>
      <c r="AG40" s="15">
        <v>10006</v>
      </c>
      <c r="AH40" s="15" t="str">
        <f t="shared" si="7"/>
        <v>10006:500</v>
      </c>
      <c r="AI40" s="15" t="str">
        <f t="shared" si="8"/>
        <v>10006:25</v>
      </c>
      <c r="AJ40" s="15" t="str">
        <f t="shared" si="9"/>
        <v>10006:180</v>
      </c>
      <c r="AK40" s="64" t="s">
        <v>245</v>
      </c>
      <c r="AL40" s="15" t="str">
        <f t="shared" si="3"/>
        <v>10026:3100|10027:3200|10028:3000|10029:3000</v>
      </c>
      <c r="AM40">
        <v>3100</v>
      </c>
      <c r="AN40">
        <v>3200</v>
      </c>
      <c r="AO40">
        <v>3000</v>
      </c>
      <c r="AP40">
        <v>3000</v>
      </c>
    </row>
    <row r="41" spans="1:42" s="15" customFormat="1" ht="15" thickBot="1" x14ac:dyDescent="0.25">
      <c r="A41" s="9">
        <v>37</v>
      </c>
      <c r="B41" s="9"/>
      <c r="C41" s="9">
        <v>37</v>
      </c>
      <c r="D41" s="10" t="s">
        <v>36</v>
      </c>
      <c r="E41" s="11" t="s">
        <v>36</v>
      </c>
      <c r="F41" s="12">
        <v>9</v>
      </c>
      <c r="G41" s="13">
        <v>1</v>
      </c>
      <c r="H41" s="12">
        <v>6</v>
      </c>
      <c r="I41" s="14">
        <v>51</v>
      </c>
      <c r="K41" s="16" t="s">
        <v>110</v>
      </c>
      <c r="L41" s="16" t="s">
        <v>193</v>
      </c>
      <c r="M41" s="15">
        <v>145</v>
      </c>
      <c r="N41" s="15" t="str">
        <f t="shared" si="0"/>
        <v>fj_43.png</v>
      </c>
      <c r="O41" s="15" t="str">
        <f t="shared" si="1"/>
        <v>52|89</v>
      </c>
      <c r="P41" s="10">
        <v>43</v>
      </c>
      <c r="Q41" s="17" t="s">
        <v>179</v>
      </c>
      <c r="R41" s="5">
        <v>43</v>
      </c>
      <c r="S41" s="4">
        <v>52</v>
      </c>
      <c r="T41" t="s">
        <v>168</v>
      </c>
      <c r="U41" s="4">
        <v>89</v>
      </c>
      <c r="V41"/>
      <c r="W41" s="4"/>
      <c r="X41" s="13" t="s">
        <v>221</v>
      </c>
      <c r="Y41" s="59" t="s">
        <v>221</v>
      </c>
      <c r="Z41" s="15" t="str">
        <f t="shared" si="4"/>
        <v>10006:500|10007:500</v>
      </c>
      <c r="AA41" s="15" t="str">
        <f t="shared" si="5"/>
        <v>10006:25|10007:25</v>
      </c>
      <c r="AB41" s="15" t="str">
        <f t="shared" si="6"/>
        <v>10006:180|10007:180</v>
      </c>
      <c r="AC41" s="15">
        <v>10006</v>
      </c>
      <c r="AD41" s="15">
        <v>500</v>
      </c>
      <c r="AE41" s="15">
        <v>25</v>
      </c>
      <c r="AF41" s="15">
        <v>180</v>
      </c>
      <c r="AG41" s="15">
        <v>10007</v>
      </c>
      <c r="AH41" s="15" t="str">
        <f t="shared" si="7"/>
        <v>10007:500</v>
      </c>
      <c r="AI41" s="15" t="str">
        <f t="shared" si="8"/>
        <v>10007:25</v>
      </c>
      <c r="AJ41" s="15" t="str">
        <f t="shared" si="9"/>
        <v>10007:180</v>
      </c>
      <c r="AK41" s="64" t="s">
        <v>245</v>
      </c>
      <c r="AL41" s="15" t="str">
        <f t="shared" si="3"/>
        <v>10026:3200|10027:3200|10028:3300|10029:3100</v>
      </c>
      <c r="AM41">
        <v>3200</v>
      </c>
      <c r="AN41">
        <v>3200</v>
      </c>
      <c r="AO41">
        <v>3300</v>
      </c>
      <c r="AP41">
        <v>3100</v>
      </c>
    </row>
    <row r="42" spans="1:42" s="46" customFormat="1" ht="15" thickBot="1" x14ac:dyDescent="0.25">
      <c r="A42" s="40">
        <v>38</v>
      </c>
      <c r="B42" s="40"/>
      <c r="C42" s="40">
        <v>38</v>
      </c>
      <c r="D42" s="41" t="s">
        <v>37</v>
      </c>
      <c r="E42" s="42" t="s">
        <v>37</v>
      </c>
      <c r="F42" s="43">
        <v>8</v>
      </c>
      <c r="G42" s="44">
        <v>3</v>
      </c>
      <c r="H42" s="43">
        <v>5</v>
      </c>
      <c r="I42" s="48">
        <v>52</v>
      </c>
      <c r="K42" s="47" t="s">
        <v>109</v>
      </c>
      <c r="L42" s="47" t="s">
        <v>135</v>
      </c>
      <c r="M42" s="46">
        <v>146</v>
      </c>
      <c r="N42" s="46" t="str">
        <f t="shared" si="0"/>
        <v>fj_44.png</v>
      </c>
      <c r="O42" s="46" t="str">
        <f t="shared" si="1"/>
        <v>51|90</v>
      </c>
      <c r="P42" s="41">
        <v>44</v>
      </c>
      <c r="Q42" s="48">
        <v>52</v>
      </c>
      <c r="R42" s="5">
        <v>44</v>
      </c>
      <c r="S42" s="4">
        <v>51</v>
      </c>
      <c r="T42" t="s">
        <v>168</v>
      </c>
      <c r="U42" s="4">
        <v>90</v>
      </c>
      <c r="V42"/>
      <c r="W42" s="4"/>
      <c r="X42" s="44" t="s">
        <v>224</v>
      </c>
      <c r="Y42" s="59" t="s">
        <v>224</v>
      </c>
      <c r="Z42" s="46" t="str">
        <f t="shared" si="4"/>
        <v>10010:500|10008:500</v>
      </c>
      <c r="AA42" s="46" t="str">
        <f t="shared" si="5"/>
        <v>10010:15|10008:15</v>
      </c>
      <c r="AB42" s="46" t="str">
        <f t="shared" si="6"/>
        <v>10010:80|10008:80</v>
      </c>
      <c r="AC42" s="46">
        <v>10010</v>
      </c>
      <c r="AD42" s="46">
        <v>500</v>
      </c>
      <c r="AE42" s="46">
        <v>15</v>
      </c>
      <c r="AF42" s="46">
        <v>80</v>
      </c>
      <c r="AG42" s="46">
        <v>10008</v>
      </c>
      <c r="AH42" s="46" t="str">
        <f t="shared" si="7"/>
        <v>10008:500</v>
      </c>
      <c r="AI42" s="46" t="str">
        <f t="shared" si="8"/>
        <v>10008:15</v>
      </c>
      <c r="AJ42" s="46" t="str">
        <f t="shared" si="9"/>
        <v>10008:80</v>
      </c>
      <c r="AK42" s="65" t="s">
        <v>245</v>
      </c>
      <c r="AL42" s="46" t="str">
        <f t="shared" si="3"/>
        <v>10026:3100|10027:2600|10028:3400|10029:2600</v>
      </c>
      <c r="AM42">
        <v>3100</v>
      </c>
      <c r="AN42">
        <v>2600</v>
      </c>
      <c r="AO42">
        <v>3400</v>
      </c>
      <c r="AP42">
        <v>2600</v>
      </c>
    </row>
    <row r="43" spans="1:42" s="46" customFormat="1" ht="15" thickBot="1" x14ac:dyDescent="0.25">
      <c r="A43" s="40">
        <v>39</v>
      </c>
      <c r="B43" s="40"/>
      <c r="C43" s="40">
        <v>39</v>
      </c>
      <c r="D43" s="41" t="s">
        <v>38</v>
      </c>
      <c r="E43" s="42" t="s">
        <v>38</v>
      </c>
      <c r="F43" s="43">
        <v>8</v>
      </c>
      <c r="G43" s="44">
        <v>1</v>
      </c>
      <c r="H43" s="43">
        <v>5</v>
      </c>
      <c r="I43" s="45">
        <v>53</v>
      </c>
      <c r="K43" s="47" t="s">
        <v>108</v>
      </c>
      <c r="L43" s="47" t="s">
        <v>136</v>
      </c>
      <c r="M43" s="46">
        <v>147</v>
      </c>
      <c r="N43" s="46" t="str">
        <f t="shared" si="0"/>
        <v>fj_45.png</v>
      </c>
      <c r="O43" s="46" t="str">
        <f t="shared" si="1"/>
        <v>52|91</v>
      </c>
      <c r="P43" s="41">
        <v>45</v>
      </c>
      <c r="Q43" s="45">
        <v>53</v>
      </c>
      <c r="R43" s="5">
        <v>45</v>
      </c>
      <c r="S43" s="4">
        <v>52</v>
      </c>
      <c r="T43" t="s">
        <v>168</v>
      </c>
      <c r="U43" s="4">
        <v>91</v>
      </c>
      <c r="V43"/>
      <c r="W43" s="4"/>
      <c r="X43" s="49" t="s">
        <v>233</v>
      </c>
      <c r="Y43" s="59" t="s">
        <v>233</v>
      </c>
      <c r="Z43" s="46" t="str">
        <f t="shared" si="4"/>
        <v>10006:500|10010:500</v>
      </c>
      <c r="AA43" s="46" t="str">
        <f t="shared" si="5"/>
        <v>10006:15|10010:15</v>
      </c>
      <c r="AB43" s="46" t="str">
        <f t="shared" si="6"/>
        <v>10006:80|10010:80</v>
      </c>
      <c r="AC43" s="46">
        <v>10006</v>
      </c>
      <c r="AD43" s="46">
        <v>500</v>
      </c>
      <c r="AE43" s="46">
        <v>15</v>
      </c>
      <c r="AF43" s="46">
        <v>80</v>
      </c>
      <c r="AG43" s="46">
        <v>10010</v>
      </c>
      <c r="AH43" s="46" t="str">
        <f t="shared" si="7"/>
        <v>10010:500</v>
      </c>
      <c r="AI43" s="46" t="str">
        <f t="shared" si="8"/>
        <v>10010:15</v>
      </c>
      <c r="AJ43" s="46" t="str">
        <f t="shared" si="9"/>
        <v>10010:80</v>
      </c>
      <c r="AK43" s="65" t="s">
        <v>245</v>
      </c>
      <c r="AL43" s="46" t="str">
        <f t="shared" si="3"/>
        <v>10026:2800|10027:2900|10028:3000|10029:2700</v>
      </c>
      <c r="AM43">
        <v>2800</v>
      </c>
      <c r="AN43">
        <v>2900</v>
      </c>
      <c r="AO43">
        <v>3000</v>
      </c>
      <c r="AP43">
        <v>2700</v>
      </c>
    </row>
    <row r="44" spans="1:42" s="15" customFormat="1" ht="15" thickBot="1" x14ac:dyDescent="0.25">
      <c r="A44" s="9">
        <v>40</v>
      </c>
      <c r="B44" s="9"/>
      <c r="C44" s="9">
        <v>40</v>
      </c>
      <c r="D44" s="10" t="s">
        <v>39</v>
      </c>
      <c r="E44" s="11" t="s">
        <v>39</v>
      </c>
      <c r="F44" s="12">
        <v>9</v>
      </c>
      <c r="G44" s="13">
        <v>3</v>
      </c>
      <c r="H44" s="12">
        <v>6</v>
      </c>
      <c r="I44" s="14">
        <v>54</v>
      </c>
      <c r="K44" s="16" t="s">
        <v>107</v>
      </c>
      <c r="L44" s="16" t="s">
        <v>194</v>
      </c>
      <c r="M44" s="15">
        <v>148</v>
      </c>
      <c r="N44" s="15" t="str">
        <f t="shared" si="0"/>
        <v>fj_10.png</v>
      </c>
      <c r="O44" s="15" t="str">
        <f t="shared" si="1"/>
        <v>51|92</v>
      </c>
      <c r="P44" s="10">
        <v>10</v>
      </c>
      <c r="Q44" s="17" t="s">
        <v>180</v>
      </c>
      <c r="R44" s="5">
        <v>10</v>
      </c>
      <c r="S44" s="4">
        <v>51</v>
      </c>
      <c r="T44" t="s">
        <v>168</v>
      </c>
      <c r="U44" s="4">
        <v>92</v>
      </c>
      <c r="V44"/>
      <c r="W44" s="4"/>
      <c r="X44" s="13" t="s">
        <v>225</v>
      </c>
      <c r="Y44" s="59" t="s">
        <v>225</v>
      </c>
      <c r="Z44" s="15" t="str">
        <f t="shared" si="4"/>
        <v>10007:500|10008:500</v>
      </c>
      <c r="AA44" s="15" t="str">
        <f t="shared" si="5"/>
        <v>10007:25|10008:25</v>
      </c>
      <c r="AB44" s="15" t="str">
        <f t="shared" si="6"/>
        <v>10007:180|10008:180</v>
      </c>
      <c r="AC44" s="15">
        <v>10007</v>
      </c>
      <c r="AD44" s="15">
        <v>500</v>
      </c>
      <c r="AE44" s="15">
        <v>25</v>
      </c>
      <c r="AF44" s="15">
        <v>180</v>
      </c>
      <c r="AG44" s="15">
        <v>10008</v>
      </c>
      <c r="AH44" s="15" t="str">
        <f t="shared" si="7"/>
        <v>10008:500</v>
      </c>
      <c r="AI44" s="15" t="str">
        <f t="shared" si="8"/>
        <v>10008:25</v>
      </c>
      <c r="AJ44" s="15" t="str">
        <f t="shared" si="9"/>
        <v>10008:180</v>
      </c>
      <c r="AK44" s="64" t="s">
        <v>245</v>
      </c>
      <c r="AL44" s="15" t="str">
        <f t="shared" si="3"/>
        <v>10026:3500|10027:3000|10028:3800|10029:3000</v>
      </c>
      <c r="AM44">
        <v>3500</v>
      </c>
      <c r="AN44">
        <v>3000</v>
      </c>
      <c r="AO44">
        <v>3800</v>
      </c>
      <c r="AP44">
        <v>3000</v>
      </c>
    </row>
    <row r="45" spans="1:42" s="15" customFormat="1" ht="15" thickBot="1" x14ac:dyDescent="0.25">
      <c r="A45" s="9">
        <v>41</v>
      </c>
      <c r="B45" s="9"/>
      <c r="C45" s="9">
        <v>41</v>
      </c>
      <c r="D45" s="10" t="s">
        <v>40</v>
      </c>
      <c r="E45" s="11" t="s">
        <v>40</v>
      </c>
      <c r="F45" s="12">
        <v>9</v>
      </c>
      <c r="G45" s="13">
        <v>2</v>
      </c>
      <c r="H45" s="12">
        <v>6</v>
      </c>
      <c r="I45" s="20">
        <v>55</v>
      </c>
      <c r="K45" s="16" t="s">
        <v>106</v>
      </c>
      <c r="L45" s="16" t="s">
        <v>195</v>
      </c>
      <c r="M45" s="15">
        <v>149</v>
      </c>
      <c r="N45" s="15" t="str">
        <f t="shared" si="0"/>
        <v>fj_48.png</v>
      </c>
      <c r="O45" s="15" t="str">
        <f t="shared" si="1"/>
        <v>52|93</v>
      </c>
      <c r="P45" s="10">
        <v>48</v>
      </c>
      <c r="Q45" s="21" t="s">
        <v>181</v>
      </c>
      <c r="R45" s="5">
        <v>48</v>
      </c>
      <c r="S45" s="4">
        <v>52</v>
      </c>
      <c r="T45" t="s">
        <v>168</v>
      </c>
      <c r="U45" s="4">
        <v>93</v>
      </c>
      <c r="V45"/>
      <c r="W45" s="4"/>
      <c r="X45" s="13" t="s">
        <v>226</v>
      </c>
      <c r="Y45" s="59" t="s">
        <v>226</v>
      </c>
      <c r="Z45" s="15" t="str">
        <f t="shared" si="4"/>
        <v>10008:500|10011:500</v>
      </c>
      <c r="AA45" s="15" t="str">
        <f t="shared" si="5"/>
        <v>10008:25|10011:25</v>
      </c>
      <c r="AB45" s="15" t="str">
        <f t="shared" si="6"/>
        <v>10008:180|10011:180</v>
      </c>
      <c r="AC45" s="15">
        <v>10008</v>
      </c>
      <c r="AD45" s="15">
        <v>500</v>
      </c>
      <c r="AE45" s="15">
        <v>25</v>
      </c>
      <c r="AF45" s="15">
        <v>180</v>
      </c>
      <c r="AG45" s="15">
        <v>10011</v>
      </c>
      <c r="AH45" s="15" t="str">
        <f t="shared" si="7"/>
        <v>10011:500</v>
      </c>
      <c r="AI45" s="15" t="str">
        <f t="shared" si="8"/>
        <v>10011:25</v>
      </c>
      <c r="AJ45" s="15" t="str">
        <f t="shared" si="9"/>
        <v>10011:180</v>
      </c>
      <c r="AK45" s="64" t="s">
        <v>245</v>
      </c>
      <c r="AL45" s="15" t="str">
        <f t="shared" si="3"/>
        <v>10026:3000|10027:3600|10028:3200|10029:3400</v>
      </c>
      <c r="AM45">
        <v>3000</v>
      </c>
      <c r="AN45">
        <v>3600</v>
      </c>
      <c r="AO45">
        <v>3200</v>
      </c>
      <c r="AP45">
        <v>3400</v>
      </c>
    </row>
    <row r="46" spans="1:42" s="15" customFormat="1" ht="15" thickBot="1" x14ac:dyDescent="0.25">
      <c r="A46" s="9">
        <v>42</v>
      </c>
      <c r="B46" s="9"/>
      <c r="C46" s="9">
        <v>42</v>
      </c>
      <c r="D46" s="10" t="s">
        <v>41</v>
      </c>
      <c r="E46" s="11" t="s">
        <v>41</v>
      </c>
      <c r="F46" s="12">
        <v>9</v>
      </c>
      <c r="G46" s="13">
        <v>1</v>
      </c>
      <c r="H46" s="12">
        <v>6</v>
      </c>
      <c r="I46" s="14">
        <v>56</v>
      </c>
      <c r="K46" s="16" t="s">
        <v>105</v>
      </c>
      <c r="L46" s="16" t="s">
        <v>196</v>
      </c>
      <c r="M46" s="15">
        <v>150</v>
      </c>
      <c r="N46" s="15" t="str">
        <f t="shared" si="0"/>
        <v>fj_49.png</v>
      </c>
      <c r="O46" s="15" t="str">
        <f t="shared" si="1"/>
        <v>51|94</v>
      </c>
      <c r="P46" s="10">
        <v>49</v>
      </c>
      <c r="Q46" s="17" t="s">
        <v>182</v>
      </c>
      <c r="R46" s="5">
        <v>49</v>
      </c>
      <c r="S46" s="4">
        <v>51</v>
      </c>
      <c r="T46" t="s">
        <v>168</v>
      </c>
      <c r="U46" s="4">
        <v>94</v>
      </c>
      <c r="V46"/>
      <c r="W46" s="4"/>
      <c r="X46" s="13" t="s">
        <v>227</v>
      </c>
      <c r="Y46" s="59" t="s">
        <v>227</v>
      </c>
      <c r="Z46" s="15" t="str">
        <f t="shared" si="4"/>
        <v>10010:500|10011:500</v>
      </c>
      <c r="AA46" s="15" t="str">
        <f t="shared" si="5"/>
        <v>10010:25|10011:25</v>
      </c>
      <c r="AB46" s="15" t="str">
        <f t="shared" si="6"/>
        <v>10010:180|10011:180</v>
      </c>
      <c r="AC46" s="15">
        <v>10010</v>
      </c>
      <c r="AD46" s="15">
        <v>500</v>
      </c>
      <c r="AE46" s="15">
        <v>25</v>
      </c>
      <c r="AF46" s="15">
        <v>180</v>
      </c>
      <c r="AG46" s="15">
        <v>10011</v>
      </c>
      <c r="AH46" s="15" t="str">
        <f t="shared" si="7"/>
        <v>10011:500</v>
      </c>
      <c r="AI46" s="15" t="str">
        <f t="shared" si="8"/>
        <v>10011:25</v>
      </c>
      <c r="AJ46" s="15" t="str">
        <f t="shared" si="9"/>
        <v>10011:180</v>
      </c>
      <c r="AK46" s="64" t="s">
        <v>245</v>
      </c>
      <c r="AL46" s="15" t="str">
        <f t="shared" si="3"/>
        <v>10026:3200|10027:3200|10028:3300|10029:3100</v>
      </c>
      <c r="AM46">
        <v>3200</v>
      </c>
      <c r="AN46">
        <v>3200</v>
      </c>
      <c r="AO46">
        <v>3300</v>
      </c>
      <c r="AP46">
        <v>3100</v>
      </c>
    </row>
    <row r="47" spans="1:42" s="46" customFormat="1" ht="15" thickBot="1" x14ac:dyDescent="0.25">
      <c r="A47" s="40">
        <v>43</v>
      </c>
      <c r="B47" s="40"/>
      <c r="C47" s="40">
        <v>43</v>
      </c>
      <c r="D47" s="41" t="s">
        <v>42</v>
      </c>
      <c r="E47" s="42" t="s">
        <v>42</v>
      </c>
      <c r="F47" s="43">
        <v>8</v>
      </c>
      <c r="G47" s="44">
        <v>2</v>
      </c>
      <c r="H47" s="43">
        <v>5</v>
      </c>
      <c r="I47" s="45">
        <v>57</v>
      </c>
      <c r="K47" s="47" t="s">
        <v>104</v>
      </c>
      <c r="L47" s="47" t="s">
        <v>143</v>
      </c>
      <c r="M47" s="46">
        <v>151</v>
      </c>
      <c r="N47" s="46" t="str">
        <f t="shared" si="0"/>
        <v>fj_50.png</v>
      </c>
      <c r="O47" s="46" t="str">
        <f t="shared" si="1"/>
        <v>52|95</v>
      </c>
      <c r="P47" s="41">
        <v>50</v>
      </c>
      <c r="Q47" s="45">
        <v>57</v>
      </c>
      <c r="R47" s="5">
        <v>50</v>
      </c>
      <c r="S47" s="4">
        <v>52</v>
      </c>
      <c r="T47" t="s">
        <v>168</v>
      </c>
      <c r="U47" s="4">
        <v>95</v>
      </c>
      <c r="V47"/>
      <c r="W47" s="4"/>
      <c r="X47" s="44" t="s">
        <v>228</v>
      </c>
      <c r="Y47" s="59" t="s">
        <v>228</v>
      </c>
      <c r="Z47" s="46" t="str">
        <f t="shared" si="4"/>
        <v>10007:500|10006:500</v>
      </c>
      <c r="AA47" s="46" t="str">
        <f t="shared" si="5"/>
        <v>10007:15|10006:15</v>
      </c>
      <c r="AB47" s="46" t="str">
        <f t="shared" si="6"/>
        <v>10007:80|10006:80</v>
      </c>
      <c r="AC47" s="46">
        <v>10007</v>
      </c>
      <c r="AD47" s="46">
        <v>500</v>
      </c>
      <c r="AE47" s="46">
        <v>15</v>
      </c>
      <c r="AF47" s="46">
        <v>80</v>
      </c>
      <c r="AG47" s="46">
        <v>10006</v>
      </c>
      <c r="AH47" s="46" t="str">
        <f t="shared" si="7"/>
        <v>10006:500</v>
      </c>
      <c r="AI47" s="46" t="str">
        <f t="shared" si="8"/>
        <v>10006:15</v>
      </c>
      <c r="AJ47" s="46" t="str">
        <f t="shared" si="9"/>
        <v>10006:80</v>
      </c>
      <c r="AK47" s="65" t="s">
        <v>245</v>
      </c>
      <c r="AL47" s="46" t="str">
        <f t="shared" si="3"/>
        <v>10026:2600|10027:3200|10028:2800|10029:3000</v>
      </c>
      <c r="AM47">
        <v>2600</v>
      </c>
      <c r="AN47">
        <v>3200</v>
      </c>
      <c r="AO47">
        <v>2800</v>
      </c>
      <c r="AP47">
        <v>3000</v>
      </c>
    </row>
    <row r="48" spans="1:42" s="15" customFormat="1" ht="15" thickBot="1" x14ac:dyDescent="0.25">
      <c r="A48" s="9">
        <v>44</v>
      </c>
      <c r="B48" s="9"/>
      <c r="C48" s="9">
        <v>44</v>
      </c>
      <c r="D48" s="10" t="s">
        <v>43</v>
      </c>
      <c r="E48" s="11" t="s">
        <v>43</v>
      </c>
      <c r="F48" s="12">
        <v>9</v>
      </c>
      <c r="G48" s="13">
        <v>4</v>
      </c>
      <c r="H48" s="12">
        <v>6</v>
      </c>
      <c r="I48" s="20">
        <v>58</v>
      </c>
      <c r="K48" s="16" t="s">
        <v>103</v>
      </c>
      <c r="L48" s="16" t="s">
        <v>197</v>
      </c>
      <c r="M48" s="15">
        <v>152</v>
      </c>
      <c r="N48" s="15" t="str">
        <f t="shared" si="0"/>
        <v>fj_51.png</v>
      </c>
      <c r="O48" s="15" t="str">
        <f t="shared" si="1"/>
        <v>52|96|145</v>
      </c>
      <c r="P48" s="10">
        <v>51</v>
      </c>
      <c r="Q48" s="21" t="s">
        <v>183</v>
      </c>
      <c r="R48" s="5">
        <v>51</v>
      </c>
      <c r="S48" s="4">
        <v>52</v>
      </c>
      <c r="T48" t="s">
        <v>168</v>
      </c>
      <c r="U48" s="4">
        <v>96</v>
      </c>
      <c r="V48" t="s">
        <v>168</v>
      </c>
      <c r="W48" s="4">
        <v>145</v>
      </c>
      <c r="X48" s="13" t="s">
        <v>215</v>
      </c>
      <c r="Y48" s="59" t="s">
        <v>215</v>
      </c>
      <c r="Z48" s="15" t="str">
        <f t="shared" si="4"/>
        <v>10009:500|10010:500</v>
      </c>
      <c r="AA48" s="15" t="str">
        <f t="shared" si="5"/>
        <v>10009:25|10010:25</v>
      </c>
      <c r="AB48" s="15" t="str">
        <f t="shared" si="6"/>
        <v>10009:180|10010:180</v>
      </c>
      <c r="AC48" s="15">
        <v>10009</v>
      </c>
      <c r="AD48" s="15">
        <v>500</v>
      </c>
      <c r="AE48" s="15">
        <v>25</v>
      </c>
      <c r="AF48" s="15">
        <v>180</v>
      </c>
      <c r="AG48" s="15">
        <v>10010</v>
      </c>
      <c r="AH48" s="15" t="str">
        <f t="shared" si="7"/>
        <v>10010:500</v>
      </c>
      <c r="AI48" s="15" t="str">
        <f t="shared" si="8"/>
        <v>10010:25</v>
      </c>
      <c r="AJ48" s="15" t="str">
        <f t="shared" si="9"/>
        <v>10010:180</v>
      </c>
      <c r="AK48" s="64" t="s">
        <v>245</v>
      </c>
      <c r="AL48" s="15" t="str">
        <f t="shared" si="3"/>
        <v>10026:3100|10027:3200|10028:3000|10029:3000</v>
      </c>
      <c r="AM48">
        <v>3100</v>
      </c>
      <c r="AN48">
        <v>3200</v>
      </c>
      <c r="AO48">
        <v>3000</v>
      </c>
      <c r="AP48">
        <v>3000</v>
      </c>
    </row>
    <row r="49" spans="1:42" s="15" customFormat="1" ht="15" thickBot="1" x14ac:dyDescent="0.25">
      <c r="A49" s="9">
        <v>45</v>
      </c>
      <c r="B49" s="9"/>
      <c r="C49" s="9">
        <v>45</v>
      </c>
      <c r="D49" s="10" t="s">
        <v>44</v>
      </c>
      <c r="E49" s="11" t="s">
        <v>44</v>
      </c>
      <c r="F49" s="12">
        <v>9</v>
      </c>
      <c r="G49" s="13">
        <v>4</v>
      </c>
      <c r="H49" s="12">
        <v>6</v>
      </c>
      <c r="I49" s="14">
        <v>59</v>
      </c>
      <c r="K49" s="16" t="s">
        <v>92</v>
      </c>
      <c r="L49" s="16" t="s">
        <v>198</v>
      </c>
      <c r="M49" s="15">
        <v>153</v>
      </c>
      <c r="N49" s="15" t="str">
        <f t="shared" si="0"/>
        <v>fj_52.png</v>
      </c>
      <c r="O49" s="15" t="str">
        <f t="shared" si="1"/>
        <v>52|97|146</v>
      </c>
      <c r="P49" s="10">
        <v>52</v>
      </c>
      <c r="Q49" s="17" t="s">
        <v>184</v>
      </c>
      <c r="R49" s="5">
        <v>52</v>
      </c>
      <c r="S49" s="4">
        <v>52</v>
      </c>
      <c r="T49" t="s">
        <v>168</v>
      </c>
      <c r="U49" s="4">
        <v>97</v>
      </c>
      <c r="V49" t="s">
        <v>168</v>
      </c>
      <c r="W49" s="4">
        <v>146</v>
      </c>
      <c r="X49" s="13" t="s">
        <v>229</v>
      </c>
      <c r="Y49" s="59" t="s">
        <v>229</v>
      </c>
      <c r="Z49" s="15" t="str">
        <f t="shared" si="4"/>
        <v>10011:500|10007:500</v>
      </c>
      <c r="AA49" s="15" t="str">
        <f t="shared" si="5"/>
        <v>10011:25|10007:25</v>
      </c>
      <c r="AB49" s="15" t="str">
        <f t="shared" si="6"/>
        <v>10011:180|10007:180</v>
      </c>
      <c r="AC49" s="15">
        <v>10011</v>
      </c>
      <c r="AD49" s="15">
        <v>500</v>
      </c>
      <c r="AE49" s="15">
        <v>25</v>
      </c>
      <c r="AF49" s="15">
        <v>180</v>
      </c>
      <c r="AG49" s="15">
        <v>10007</v>
      </c>
      <c r="AH49" s="15" t="str">
        <f t="shared" si="7"/>
        <v>10007:500</v>
      </c>
      <c r="AI49" s="15" t="str">
        <f t="shared" si="8"/>
        <v>10007:25</v>
      </c>
      <c r="AJ49" s="15" t="str">
        <f t="shared" si="9"/>
        <v>10007:180</v>
      </c>
      <c r="AK49" s="64" t="s">
        <v>245</v>
      </c>
      <c r="AL49" s="15" t="str">
        <f t="shared" si="3"/>
        <v>10026:3100|10027:3200|10028:3000|10029:3000</v>
      </c>
      <c r="AM49">
        <v>3100</v>
      </c>
      <c r="AN49">
        <v>3200</v>
      </c>
      <c r="AO49">
        <v>3000</v>
      </c>
      <c r="AP49">
        <v>3000</v>
      </c>
    </row>
    <row r="50" spans="1:42" s="46" customFormat="1" ht="15" thickBot="1" x14ac:dyDescent="0.25">
      <c r="A50" s="40">
        <v>46</v>
      </c>
      <c r="B50" s="40"/>
      <c r="C50" s="40">
        <v>46</v>
      </c>
      <c r="D50" s="41" t="s">
        <v>45</v>
      </c>
      <c r="E50" s="42" t="s">
        <v>45</v>
      </c>
      <c r="F50" s="43">
        <v>8</v>
      </c>
      <c r="G50" s="44">
        <v>4</v>
      </c>
      <c r="H50" s="43">
        <v>5</v>
      </c>
      <c r="I50" s="45">
        <v>60</v>
      </c>
      <c r="K50" s="47" t="s">
        <v>84</v>
      </c>
      <c r="L50" s="47" t="s">
        <v>144</v>
      </c>
      <c r="M50" s="46">
        <v>154</v>
      </c>
      <c r="N50" s="46" t="str">
        <f t="shared" si="0"/>
        <v>fj_53.png</v>
      </c>
      <c r="O50" s="46" t="str">
        <f t="shared" si="1"/>
        <v>52|98|147</v>
      </c>
      <c r="P50" s="41">
        <v>53</v>
      </c>
      <c r="Q50" s="45">
        <v>60</v>
      </c>
      <c r="R50" s="5">
        <v>53</v>
      </c>
      <c r="S50" s="4">
        <v>52</v>
      </c>
      <c r="T50" t="s">
        <v>168</v>
      </c>
      <c r="U50" s="4">
        <v>98</v>
      </c>
      <c r="V50" t="s">
        <v>168</v>
      </c>
      <c r="W50" s="4">
        <v>147</v>
      </c>
      <c r="X50" s="44" t="s">
        <v>226</v>
      </c>
      <c r="Y50" s="59" t="s">
        <v>226</v>
      </c>
      <c r="Z50" s="46" t="str">
        <f t="shared" si="4"/>
        <v>10008:500|10011:500</v>
      </c>
      <c r="AA50" s="46" t="str">
        <f t="shared" si="5"/>
        <v>10008:15|10011:15</v>
      </c>
      <c r="AB50" s="46" t="str">
        <f t="shared" si="6"/>
        <v>10008:80|10011:80</v>
      </c>
      <c r="AC50" s="46">
        <v>10008</v>
      </c>
      <c r="AD50" s="46">
        <v>500</v>
      </c>
      <c r="AE50" s="46">
        <v>15</v>
      </c>
      <c r="AF50" s="46">
        <v>80</v>
      </c>
      <c r="AG50" s="46">
        <v>10011</v>
      </c>
      <c r="AH50" s="46" t="str">
        <f t="shared" si="7"/>
        <v>10011:500</v>
      </c>
      <c r="AI50" s="46" t="str">
        <f t="shared" si="8"/>
        <v>10011:15</v>
      </c>
      <c r="AJ50" s="46" t="str">
        <f t="shared" si="9"/>
        <v>10011:80</v>
      </c>
      <c r="AK50" s="65" t="s">
        <v>245</v>
      </c>
      <c r="AL50" s="46" t="str">
        <f t="shared" si="3"/>
        <v>10026:2700|10027:2800|10028:2600|10029:2600</v>
      </c>
      <c r="AM50">
        <v>2700</v>
      </c>
      <c r="AN50">
        <v>2800</v>
      </c>
      <c r="AO50">
        <v>2600</v>
      </c>
      <c r="AP50">
        <v>2600</v>
      </c>
    </row>
    <row r="51" spans="1:42" s="46" customFormat="1" ht="15" thickBot="1" x14ac:dyDescent="0.25">
      <c r="A51" s="40">
        <v>47</v>
      </c>
      <c r="B51" s="40"/>
      <c r="C51" s="40">
        <v>47</v>
      </c>
      <c r="D51" s="41" t="s">
        <v>46</v>
      </c>
      <c r="E51" s="42" t="s">
        <v>46</v>
      </c>
      <c r="F51" s="43">
        <v>8</v>
      </c>
      <c r="G51" s="44">
        <v>4</v>
      </c>
      <c r="H51" s="43">
        <v>5</v>
      </c>
      <c r="I51" s="48">
        <v>61</v>
      </c>
      <c r="K51" s="47" t="s">
        <v>83</v>
      </c>
      <c r="L51" s="47" t="s">
        <v>145</v>
      </c>
      <c r="M51" s="46">
        <v>155</v>
      </c>
      <c r="N51" s="46" t="str">
        <f t="shared" si="0"/>
        <v>fj_54.png</v>
      </c>
      <c r="O51" s="46" t="str">
        <f t="shared" si="1"/>
        <v>52|99|148</v>
      </c>
      <c r="P51" s="41">
        <v>54</v>
      </c>
      <c r="Q51" s="48">
        <v>61</v>
      </c>
      <c r="R51" s="5">
        <v>54</v>
      </c>
      <c r="S51" s="4">
        <v>52</v>
      </c>
      <c r="T51" t="s">
        <v>168</v>
      </c>
      <c r="U51" s="4">
        <v>99</v>
      </c>
      <c r="V51" t="s">
        <v>168</v>
      </c>
      <c r="W51" s="4">
        <v>148</v>
      </c>
      <c r="X51" s="44" t="s">
        <v>230</v>
      </c>
      <c r="Y51" s="59" t="s">
        <v>230</v>
      </c>
      <c r="Z51" s="46" t="str">
        <f t="shared" si="4"/>
        <v>10010:500|10006:500</v>
      </c>
      <c r="AA51" s="46" t="str">
        <f t="shared" si="5"/>
        <v>10010:15|10006:15</v>
      </c>
      <c r="AB51" s="46" t="str">
        <f t="shared" si="6"/>
        <v>10010:80|10006:80</v>
      </c>
      <c r="AC51" s="46">
        <v>10010</v>
      </c>
      <c r="AD51" s="46">
        <v>500</v>
      </c>
      <c r="AE51" s="46">
        <v>15</v>
      </c>
      <c r="AF51" s="46">
        <v>80</v>
      </c>
      <c r="AG51" s="46">
        <v>10006</v>
      </c>
      <c r="AH51" s="46" t="str">
        <f t="shared" si="7"/>
        <v>10006:500</v>
      </c>
      <c r="AI51" s="46" t="str">
        <f t="shared" si="8"/>
        <v>10006:15</v>
      </c>
      <c r="AJ51" s="46" t="str">
        <f t="shared" si="9"/>
        <v>10006:80</v>
      </c>
      <c r="AK51" s="65" t="s">
        <v>245</v>
      </c>
      <c r="AL51" s="46" t="str">
        <f t="shared" si="3"/>
        <v>10026:2700|10027:2800|10028:2600|10029:2600</v>
      </c>
      <c r="AM51">
        <v>2700</v>
      </c>
      <c r="AN51">
        <v>2800</v>
      </c>
      <c r="AO51">
        <v>2600</v>
      </c>
      <c r="AP51">
        <v>2600</v>
      </c>
    </row>
    <row r="52" spans="1:42" s="46" customFormat="1" ht="15" thickBot="1" x14ac:dyDescent="0.25">
      <c r="A52" s="40">
        <v>48</v>
      </c>
      <c r="B52" s="40"/>
      <c r="C52" s="40">
        <v>48</v>
      </c>
      <c r="D52" s="41" t="s">
        <v>47</v>
      </c>
      <c r="E52" s="42" t="s">
        <v>47</v>
      </c>
      <c r="F52" s="43">
        <v>8</v>
      </c>
      <c r="G52" s="44">
        <v>4</v>
      </c>
      <c r="H52" s="43">
        <v>5</v>
      </c>
      <c r="I52" s="45">
        <v>62</v>
      </c>
      <c r="K52" s="47" t="s">
        <v>82</v>
      </c>
      <c r="L52" s="47" t="s">
        <v>146</v>
      </c>
      <c r="M52" s="46">
        <v>156</v>
      </c>
      <c r="N52" s="46" t="str">
        <f t="shared" si="0"/>
        <v>fj_55.png</v>
      </c>
      <c r="O52" s="46" t="str">
        <f t="shared" si="1"/>
        <v>52|100|149</v>
      </c>
      <c r="P52" s="41">
        <v>55</v>
      </c>
      <c r="Q52" s="45">
        <v>62</v>
      </c>
      <c r="R52" s="5">
        <v>55</v>
      </c>
      <c r="S52" s="4">
        <v>52</v>
      </c>
      <c r="T52" t="s">
        <v>168</v>
      </c>
      <c r="U52" s="4">
        <v>100</v>
      </c>
      <c r="V52" t="s">
        <v>168</v>
      </c>
      <c r="W52" s="4">
        <v>149</v>
      </c>
      <c r="X52" s="44" t="s">
        <v>225</v>
      </c>
      <c r="Y52" s="59" t="s">
        <v>225</v>
      </c>
      <c r="Z52" s="46" t="str">
        <f t="shared" si="4"/>
        <v>10007:500|10008:500</v>
      </c>
      <c r="AA52" s="46" t="str">
        <f t="shared" si="5"/>
        <v>10007:15|10008:15</v>
      </c>
      <c r="AB52" s="46" t="str">
        <f t="shared" si="6"/>
        <v>10007:80|10008:80</v>
      </c>
      <c r="AC52" s="46">
        <v>10007</v>
      </c>
      <c r="AD52" s="46">
        <v>500</v>
      </c>
      <c r="AE52" s="46">
        <v>15</v>
      </c>
      <c r="AF52" s="46">
        <v>80</v>
      </c>
      <c r="AG52" s="46">
        <v>10008</v>
      </c>
      <c r="AH52" s="46" t="str">
        <f t="shared" si="7"/>
        <v>10008:500</v>
      </c>
      <c r="AI52" s="46" t="str">
        <f t="shared" si="8"/>
        <v>10008:15</v>
      </c>
      <c r="AJ52" s="46" t="str">
        <f t="shared" si="9"/>
        <v>10008:80</v>
      </c>
      <c r="AK52" s="65" t="s">
        <v>245</v>
      </c>
      <c r="AL52" s="46" t="str">
        <f t="shared" si="3"/>
        <v>10026:2700|10027:2800|10028:2600|10029:2600</v>
      </c>
      <c r="AM52">
        <v>2700</v>
      </c>
      <c r="AN52">
        <v>2800</v>
      </c>
      <c r="AO52">
        <v>2600</v>
      </c>
      <c r="AP52">
        <v>2600</v>
      </c>
    </row>
    <row r="53" spans="1:42" s="46" customFormat="1" ht="15" thickBot="1" x14ac:dyDescent="0.25">
      <c r="A53" s="40">
        <v>49</v>
      </c>
      <c r="B53" s="40"/>
      <c r="C53" s="40">
        <v>49</v>
      </c>
      <c r="D53" s="41" t="s">
        <v>48</v>
      </c>
      <c r="E53" s="42" t="s">
        <v>48</v>
      </c>
      <c r="F53" s="43">
        <v>8</v>
      </c>
      <c r="G53" s="44">
        <v>4</v>
      </c>
      <c r="H53" s="43">
        <v>5</v>
      </c>
      <c r="I53" s="45">
        <v>63</v>
      </c>
      <c r="K53" s="47" t="s">
        <v>81</v>
      </c>
      <c r="L53" s="47" t="s">
        <v>147</v>
      </c>
      <c r="M53" s="46">
        <v>157</v>
      </c>
      <c r="N53" s="46" t="str">
        <f t="shared" si="0"/>
        <v>fj_56.png</v>
      </c>
      <c r="O53" s="46" t="str">
        <f t="shared" si="1"/>
        <v>52|101|150</v>
      </c>
      <c r="P53" s="41">
        <v>56</v>
      </c>
      <c r="Q53" s="45">
        <v>63</v>
      </c>
      <c r="R53" s="5">
        <v>56</v>
      </c>
      <c r="S53" s="4">
        <v>52</v>
      </c>
      <c r="T53" t="s">
        <v>168</v>
      </c>
      <c r="U53" s="4">
        <v>101</v>
      </c>
      <c r="V53" t="s">
        <v>168</v>
      </c>
      <c r="W53" s="4">
        <v>150</v>
      </c>
      <c r="X53" s="44" t="s">
        <v>217</v>
      </c>
      <c r="Y53" s="59" t="s">
        <v>217</v>
      </c>
      <c r="Z53" s="46" t="str">
        <f t="shared" si="4"/>
        <v>10006:500|10008:500</v>
      </c>
      <c r="AA53" s="46" t="str">
        <f t="shared" si="5"/>
        <v>10006:15|10008:15</v>
      </c>
      <c r="AB53" s="46" t="str">
        <f t="shared" si="6"/>
        <v>10006:80|10008:80</v>
      </c>
      <c r="AC53" s="46">
        <v>10006</v>
      </c>
      <c r="AD53" s="46">
        <v>500</v>
      </c>
      <c r="AE53" s="46">
        <v>15</v>
      </c>
      <c r="AF53" s="46">
        <v>80</v>
      </c>
      <c r="AG53" s="46">
        <v>10008</v>
      </c>
      <c r="AH53" s="46" t="str">
        <f t="shared" si="7"/>
        <v>10008:500</v>
      </c>
      <c r="AI53" s="46" t="str">
        <f t="shared" si="8"/>
        <v>10008:15</v>
      </c>
      <c r="AJ53" s="46" t="str">
        <f t="shared" si="9"/>
        <v>10008:80</v>
      </c>
      <c r="AK53" s="65" t="s">
        <v>245</v>
      </c>
      <c r="AL53" s="46" t="str">
        <f t="shared" si="3"/>
        <v>10026:2700|10027:2800|10028:2600|10029:2600</v>
      </c>
      <c r="AM53">
        <v>2700</v>
      </c>
      <c r="AN53">
        <v>2800</v>
      </c>
      <c r="AO53">
        <v>2600</v>
      </c>
      <c r="AP53">
        <v>2600</v>
      </c>
    </row>
  </sheetData>
  <autoFilter ref="A1:W53" xr:uid="{00000000-0001-0000-0000-000000000000}"/>
  <phoneticPr fontId="3" type="noConversion"/>
  <conditionalFormatting sqref="K5:K53">
    <cfRule type="duplicateValues" dxfId="2" priority="3"/>
  </conditionalFormatting>
  <conditionalFormatting sqref="L5:L53">
    <cfRule type="duplicateValues" dxfId="1" priority="2"/>
  </conditionalFormatting>
  <conditionalFormatting sqref="M5:M53">
    <cfRule type="duplicateValues" dxfId="0" priority="1"/>
  </conditionalFormatting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王子豪</dc:creator>
  <cp:lastModifiedBy>e1253</cp:lastModifiedBy>
  <dcterms:created xsi:type="dcterms:W3CDTF">2015-06-05T18:19:34Z</dcterms:created>
  <dcterms:modified xsi:type="dcterms:W3CDTF">2023-10-25T02:59:09Z</dcterms:modified>
</cp:coreProperties>
</file>