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project1\Client\excel\trunk\"/>
    </mc:Choice>
  </mc:AlternateContent>
  <xr:revisionPtr revIDLastSave="0" documentId="13_ncr:1_{EC9A52C8-5CB4-4BD8-9BE8-241E7C2539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Sheet1!$A$1:$Y$53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8" i="1" l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6" i="1"/>
  <c r="AN7" i="1"/>
  <c r="AN5" i="1"/>
  <c r="AB12" i="1"/>
  <c r="AB13" i="1"/>
  <c r="AB14" i="1"/>
  <c r="AB15" i="1"/>
  <c r="AB18" i="1"/>
  <c r="AB20" i="1"/>
  <c r="AB24" i="1"/>
  <c r="AB25" i="1"/>
  <c r="AB26" i="1"/>
  <c r="AB28" i="1"/>
  <c r="AB30" i="1"/>
  <c r="AB31" i="1"/>
  <c r="AB32" i="1"/>
  <c r="AB38" i="1"/>
  <c r="AB9" i="1"/>
  <c r="AB8" i="1"/>
  <c r="AB7" i="1"/>
  <c r="AB6" i="1"/>
  <c r="AB5" i="1"/>
  <c r="AJ53" i="1"/>
  <c r="AB53" i="1" s="1"/>
  <c r="AJ52" i="1"/>
  <c r="AB52" i="1" s="1"/>
  <c r="AJ51" i="1"/>
  <c r="AB51" i="1" s="1"/>
  <c r="AJ50" i="1"/>
  <c r="AB50" i="1" s="1"/>
  <c r="AJ49" i="1"/>
  <c r="AB49" i="1" s="1"/>
  <c r="AJ48" i="1"/>
  <c r="AB48" i="1" s="1"/>
  <c r="AJ47" i="1"/>
  <c r="AB47" i="1" s="1"/>
  <c r="AJ46" i="1"/>
  <c r="AB46" i="1" s="1"/>
  <c r="AJ45" i="1"/>
  <c r="AB45" i="1" s="1"/>
  <c r="AJ44" i="1"/>
  <c r="AB44" i="1" s="1"/>
  <c r="AJ43" i="1"/>
  <c r="AB43" i="1" s="1"/>
  <c r="AJ42" i="1"/>
  <c r="AB42" i="1" s="1"/>
  <c r="AJ41" i="1"/>
  <c r="AB41" i="1" s="1"/>
  <c r="AJ40" i="1"/>
  <c r="AB40" i="1" s="1"/>
  <c r="AJ39" i="1"/>
  <c r="AB39" i="1" s="1"/>
  <c r="AD38" i="1"/>
  <c r="AC38" i="1"/>
  <c r="AJ37" i="1"/>
  <c r="AB37" i="1" s="1"/>
  <c r="AJ36" i="1"/>
  <c r="AB36" i="1" s="1"/>
  <c r="AJ35" i="1"/>
  <c r="AB35" i="1" s="1"/>
  <c r="AJ34" i="1"/>
  <c r="AB34" i="1" s="1"/>
  <c r="AJ33" i="1"/>
  <c r="AB33" i="1" s="1"/>
  <c r="AD32" i="1"/>
  <c r="AC32" i="1"/>
  <c r="AD31" i="1"/>
  <c r="AC31" i="1"/>
  <c r="AD30" i="1"/>
  <c r="AC30" i="1"/>
  <c r="AJ29" i="1"/>
  <c r="AB29" i="1" s="1"/>
  <c r="AD28" i="1"/>
  <c r="AC28" i="1"/>
  <c r="AJ27" i="1"/>
  <c r="AB27" i="1" s="1"/>
  <c r="AD26" i="1"/>
  <c r="AC26" i="1"/>
  <c r="AD25" i="1"/>
  <c r="AC25" i="1"/>
  <c r="AD24" i="1"/>
  <c r="AC24" i="1"/>
  <c r="AJ23" i="1"/>
  <c r="AB23" i="1" s="1"/>
  <c r="AJ22" i="1"/>
  <c r="AB22" i="1" s="1"/>
  <c r="AJ21" i="1"/>
  <c r="AB21" i="1" s="1"/>
  <c r="AD20" i="1"/>
  <c r="AC20" i="1"/>
  <c r="AJ19" i="1"/>
  <c r="AB19" i="1" s="1"/>
  <c r="AD18" i="1"/>
  <c r="AC18" i="1"/>
  <c r="AJ17" i="1"/>
  <c r="AB17" i="1" s="1"/>
  <c r="AJ16" i="1"/>
  <c r="AB16" i="1" s="1"/>
  <c r="AD15" i="1"/>
  <c r="AC15" i="1"/>
  <c r="AD14" i="1"/>
  <c r="AC14" i="1"/>
  <c r="AD13" i="1"/>
  <c r="AC13" i="1"/>
  <c r="AD12" i="1"/>
  <c r="AC12" i="1"/>
  <c r="AJ11" i="1"/>
  <c r="AB11" i="1" s="1"/>
  <c r="AJ10" i="1"/>
  <c r="AB10" i="1" s="1"/>
  <c r="AD9" i="1"/>
  <c r="AC9" i="1"/>
  <c r="AD8" i="1"/>
  <c r="AC8" i="1"/>
  <c r="AD7" i="1"/>
  <c r="AC7" i="1"/>
  <c r="AD6" i="1"/>
  <c r="AC6" i="1"/>
  <c r="AD5" i="1"/>
  <c r="AC5" i="1"/>
  <c r="AK43" i="1"/>
  <c r="AC43" i="1" s="1"/>
  <c r="AL43" i="1"/>
  <c r="AD43" i="1" s="1"/>
  <c r="AK44" i="1"/>
  <c r="AC44" i="1" s="1"/>
  <c r="AL44" i="1"/>
  <c r="AD44" i="1" s="1"/>
  <c r="AK45" i="1"/>
  <c r="AC45" i="1" s="1"/>
  <c r="AL45" i="1"/>
  <c r="AD45" i="1" s="1"/>
  <c r="AK46" i="1"/>
  <c r="AC46" i="1" s="1"/>
  <c r="AL46" i="1"/>
  <c r="AD46" i="1" s="1"/>
  <c r="AK47" i="1"/>
  <c r="AC47" i="1" s="1"/>
  <c r="AL47" i="1"/>
  <c r="AD47" i="1" s="1"/>
  <c r="AK48" i="1"/>
  <c r="AC48" i="1" s="1"/>
  <c r="AL48" i="1"/>
  <c r="AD48" i="1" s="1"/>
  <c r="AK49" i="1"/>
  <c r="AC49" i="1" s="1"/>
  <c r="AL49" i="1"/>
  <c r="AD49" i="1" s="1"/>
  <c r="AK50" i="1"/>
  <c r="AC50" i="1" s="1"/>
  <c r="AL50" i="1"/>
  <c r="AD50" i="1" s="1"/>
  <c r="AK51" i="1"/>
  <c r="AC51" i="1" s="1"/>
  <c r="AL51" i="1"/>
  <c r="AD51" i="1" s="1"/>
  <c r="AK52" i="1"/>
  <c r="AC52" i="1" s="1"/>
  <c r="AL52" i="1"/>
  <c r="AD52" i="1" s="1"/>
  <c r="AK53" i="1"/>
  <c r="AC53" i="1" s="1"/>
  <c r="AL53" i="1"/>
  <c r="AD53" i="1" s="1"/>
  <c r="AL42" i="1"/>
  <c r="AD42" i="1" s="1"/>
  <c r="AK42" i="1"/>
  <c r="AC42" i="1" s="1"/>
  <c r="AL41" i="1"/>
  <c r="AD41" i="1" s="1"/>
  <c r="AK41" i="1"/>
  <c r="AC41" i="1" s="1"/>
  <c r="AL40" i="1"/>
  <c r="AD40" i="1" s="1"/>
  <c r="AK40" i="1"/>
  <c r="AC40" i="1" s="1"/>
  <c r="AL39" i="1"/>
  <c r="AD39" i="1" s="1"/>
  <c r="AK39" i="1"/>
  <c r="AC39" i="1" s="1"/>
  <c r="AL35" i="1"/>
  <c r="AD35" i="1" s="1"/>
  <c r="AK35" i="1"/>
  <c r="AC35" i="1" s="1"/>
  <c r="AL36" i="1"/>
  <c r="AD36" i="1" s="1"/>
  <c r="AK36" i="1"/>
  <c r="AC36" i="1" s="1"/>
  <c r="AL37" i="1"/>
  <c r="AD37" i="1" s="1"/>
  <c r="AK37" i="1"/>
  <c r="AC37" i="1" s="1"/>
  <c r="AL34" i="1"/>
  <c r="AD34" i="1" s="1"/>
  <c r="AK34" i="1"/>
  <c r="AC34" i="1" s="1"/>
  <c r="AL33" i="1"/>
  <c r="AD33" i="1" s="1"/>
  <c r="AK33" i="1"/>
  <c r="AC33" i="1" s="1"/>
  <c r="AL29" i="1"/>
  <c r="AD29" i="1" s="1"/>
  <c r="AK29" i="1"/>
  <c r="AC29" i="1" s="1"/>
  <c r="AL27" i="1"/>
  <c r="AD27" i="1" s="1"/>
  <c r="AK27" i="1"/>
  <c r="AC27" i="1" s="1"/>
  <c r="AL23" i="1"/>
  <c r="AD23" i="1" s="1"/>
  <c r="AK23" i="1"/>
  <c r="AC23" i="1" s="1"/>
  <c r="AL22" i="1"/>
  <c r="AD22" i="1" s="1"/>
  <c r="AK22" i="1"/>
  <c r="AC22" i="1" s="1"/>
  <c r="AL21" i="1"/>
  <c r="AD21" i="1" s="1"/>
  <c r="AK21" i="1"/>
  <c r="AC21" i="1" s="1"/>
  <c r="AL19" i="1"/>
  <c r="AD19" i="1" s="1"/>
  <c r="AK19" i="1"/>
  <c r="AC19" i="1" s="1"/>
  <c r="AL17" i="1"/>
  <c r="AD17" i="1" s="1"/>
  <c r="AK17" i="1"/>
  <c r="AC17" i="1" s="1"/>
  <c r="AL16" i="1"/>
  <c r="AD16" i="1" s="1"/>
  <c r="AK16" i="1"/>
  <c r="AC16" i="1" s="1"/>
  <c r="AL11" i="1"/>
  <c r="AD11" i="1" s="1"/>
  <c r="AK11" i="1"/>
  <c r="AC11" i="1" s="1"/>
  <c r="AL10" i="1"/>
  <c r="AD10" i="1" s="1"/>
  <c r="AK10" i="1"/>
  <c r="AC10" i="1" s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B1" authorId="0" shapeId="0" xr:uid="{1EE9A282-5B81-4EF1-81EE-C5CF31920C55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0不是
1 是</t>
        </r>
      </text>
    </comment>
    <comment ref="E1" authorId="0" shapeId="0" xr:uid="{5531D837-1B85-4060-82A8-308A89225056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0: 近战
1：远程</t>
        </r>
      </text>
    </comment>
    <comment ref="I1" authorId="0" shapeId="0" xr:uid="{7AAD56E1-285F-44A9-9BC1-0827E6E9F2ED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1为 战士
2为 肉盾
3为刺客
4为辅助</t>
        </r>
      </text>
    </comment>
    <comment ref="J1" authorId="0" shapeId="0" xr:uid="{9663A63D-E37E-4810-84A7-75CB40D24331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1为一般
2为精良
3为稀有
4为史诗
5为天赐
6为神铸</t>
        </r>
      </text>
    </comment>
    <comment ref="K1" authorId="0" shapeId="0" xr:uid="{9D6916F1-B745-4100-B8B5-F65D5CED69FE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皮肤id</t>
        </r>
      </text>
    </comment>
    <comment ref="L1" authorId="0" shapeId="0" xr:uid="{BE2D5E6B-5BF5-4880-B600-C89695D43B73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0为攻击前排
1为攻击后排</t>
        </r>
      </text>
    </comment>
    <comment ref="H2" authorId="0" shapeId="0" xr:uid="{AE5736D3-99DC-4061-81F1-DFC0057B06D7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t_EquipmentQuality
计算数值用稀有度</t>
        </r>
      </text>
    </comment>
  </commentList>
</comments>
</file>

<file path=xl/sharedStrings.xml><?xml version="1.0" encoding="utf-8"?>
<sst xmlns="http://schemas.openxmlformats.org/spreadsheetml/2006/main" count="477" uniqueCount="250">
  <si>
    <t>华雄</t>
  </si>
  <si>
    <t>颜良</t>
  </si>
  <si>
    <t>文丑</t>
  </si>
  <si>
    <t>袁绍</t>
  </si>
  <si>
    <t>董卓</t>
  </si>
  <si>
    <t>吕布</t>
  </si>
  <si>
    <t>典韦</t>
  </si>
  <si>
    <t>乐进</t>
  </si>
  <si>
    <t>于禁</t>
  </si>
  <si>
    <t>张郃</t>
  </si>
  <si>
    <t>徐晃</t>
  </si>
  <si>
    <t>张辽</t>
  </si>
  <si>
    <t>许褚</t>
  </si>
  <si>
    <t>凌统</t>
  </si>
  <si>
    <t>黄盖</t>
  </si>
  <si>
    <t>甘宁</t>
  </si>
  <si>
    <t>太史慈</t>
  </si>
  <si>
    <t>吕蒙</t>
  </si>
  <si>
    <t>孙策</t>
  </si>
  <si>
    <t>关平</t>
  </si>
  <si>
    <t>孟获</t>
  </si>
  <si>
    <t>魏延</t>
  </si>
  <si>
    <t>姜维</t>
  </si>
  <si>
    <t>庞统</t>
  </si>
  <si>
    <t>诸葛亮</t>
  </si>
  <si>
    <t>丁奉</t>
  </si>
  <si>
    <t>程普</t>
  </si>
  <si>
    <t>鲁肃</t>
  </si>
  <si>
    <t>陆逊</t>
  </si>
  <si>
    <t>周瑜</t>
  </si>
  <si>
    <t>孙权</t>
  </si>
  <si>
    <t>夏侯渊</t>
  </si>
  <si>
    <t>夏侯惇</t>
  </si>
  <si>
    <t>曹仁</t>
  </si>
  <si>
    <t>曹丕</t>
  </si>
  <si>
    <t>司马懿</t>
  </si>
  <si>
    <t>曹操</t>
  </si>
  <si>
    <t>黄忠</t>
  </si>
  <si>
    <t>马超</t>
  </si>
  <si>
    <t>赵云</t>
  </si>
  <si>
    <t>张飞</t>
  </si>
  <si>
    <t>关羽</t>
  </si>
  <si>
    <t>刘备</t>
  </si>
  <si>
    <t>华佗</t>
  </si>
  <si>
    <t>南华老仙</t>
  </si>
  <si>
    <t>管辂</t>
  </si>
  <si>
    <t>于吉</t>
  </si>
  <si>
    <t>左慈</t>
  </si>
  <si>
    <t>紫虚上人</t>
  </si>
  <si>
    <t>id</t>
    <phoneticPr fontId="1" type="noConversion"/>
  </si>
  <si>
    <t>f_id</t>
    <phoneticPr fontId="1" type="noConversion"/>
  </si>
  <si>
    <t>uint32</t>
    <phoneticPr fontId="1" type="noConversion"/>
  </si>
  <si>
    <t>副将名称</t>
    <phoneticPr fontId="1" type="noConversion"/>
  </si>
  <si>
    <t>f_cheif</t>
    <phoneticPr fontId="1" type="noConversion"/>
  </si>
  <si>
    <t>副将id</t>
    <phoneticPr fontId="1" type="noConversion"/>
  </si>
  <si>
    <t>f_cheifid</t>
    <phoneticPr fontId="1" type="noConversion"/>
  </si>
  <si>
    <t>副将稀有度</t>
    <phoneticPr fontId="1" type="noConversion"/>
  </si>
  <si>
    <t>f_cheifQuality</t>
    <phoneticPr fontId="1" type="noConversion"/>
  </si>
  <si>
    <t>副将所属国家</t>
    <phoneticPr fontId="1" type="noConversion"/>
  </si>
  <si>
    <t>f_country</t>
    <phoneticPr fontId="1" type="noConversion"/>
  </si>
  <si>
    <t>副将职业</t>
    <phoneticPr fontId="1" type="noConversion"/>
  </si>
  <si>
    <t>f_cheifClass</t>
    <phoneticPr fontId="1" type="noConversion"/>
  </si>
  <si>
    <t>装备id</t>
    <phoneticPr fontId="1" type="noConversion"/>
  </si>
  <si>
    <t>f_equipId</t>
    <phoneticPr fontId="1" type="noConversion"/>
  </si>
  <si>
    <t>是否是默认称号</t>
  </si>
  <si>
    <t>f_isdefault</t>
  </si>
  <si>
    <t>byte</t>
  </si>
  <si>
    <t>string</t>
    <phoneticPr fontId="1" type="noConversion"/>
  </si>
  <si>
    <t>攻击类型</t>
    <phoneticPr fontId="1" type="noConversion"/>
  </si>
  <si>
    <t>f_attacktype</t>
    <phoneticPr fontId="1" type="noConversion"/>
  </si>
  <si>
    <t>byte</t>
    <phoneticPr fontId="1" type="noConversion"/>
  </si>
  <si>
    <t>抽到碎片获得</t>
    <phoneticPr fontId="1" type="noConversion"/>
  </si>
  <si>
    <t>抽到重复获得</t>
    <phoneticPr fontId="1" type="noConversion"/>
  </si>
  <si>
    <t>f_piecesget</t>
    <phoneticPr fontId="1" type="noConversion"/>
  </si>
  <si>
    <t>f_repeatget</t>
    <phoneticPr fontId="1" type="noConversion"/>
  </si>
  <si>
    <t>109-2</t>
    <phoneticPr fontId="1" type="noConversion"/>
  </si>
  <si>
    <t>110-2</t>
    <phoneticPr fontId="1" type="noConversion"/>
  </si>
  <si>
    <t>111-2</t>
    <phoneticPr fontId="1" type="noConversion"/>
  </si>
  <si>
    <t>112-2</t>
    <phoneticPr fontId="1" type="noConversion"/>
  </si>
  <si>
    <t>113-2</t>
    <phoneticPr fontId="1" type="noConversion"/>
  </si>
  <si>
    <t>114-2</t>
    <phoneticPr fontId="1" type="noConversion"/>
  </si>
  <si>
    <t>157-2</t>
    <phoneticPr fontId="1" type="noConversion"/>
  </si>
  <si>
    <t>156-2</t>
    <phoneticPr fontId="1" type="noConversion"/>
  </si>
  <si>
    <t>155-2</t>
    <phoneticPr fontId="1" type="noConversion"/>
  </si>
  <si>
    <t>154-2</t>
    <phoneticPr fontId="1" type="noConversion"/>
  </si>
  <si>
    <t>115-2</t>
    <phoneticPr fontId="1" type="noConversion"/>
  </si>
  <si>
    <t>116-2</t>
    <phoneticPr fontId="1" type="noConversion"/>
  </si>
  <si>
    <t>117-2</t>
    <phoneticPr fontId="1" type="noConversion"/>
  </si>
  <si>
    <t>118-2</t>
    <phoneticPr fontId="1" type="noConversion"/>
  </si>
  <si>
    <t>119-2</t>
    <phoneticPr fontId="1" type="noConversion"/>
  </si>
  <si>
    <t>120-2</t>
    <phoneticPr fontId="1" type="noConversion"/>
  </si>
  <si>
    <t>121-2</t>
    <phoneticPr fontId="1" type="noConversion"/>
  </si>
  <si>
    <t>153-2</t>
    <phoneticPr fontId="1" type="noConversion"/>
  </si>
  <si>
    <t>122-2</t>
    <phoneticPr fontId="1" type="noConversion"/>
  </si>
  <si>
    <t>123-2</t>
    <phoneticPr fontId="1" type="noConversion"/>
  </si>
  <si>
    <t>124-2</t>
    <phoneticPr fontId="1" type="noConversion"/>
  </si>
  <si>
    <t>125-2</t>
    <phoneticPr fontId="1" type="noConversion"/>
  </si>
  <si>
    <t>126-2</t>
    <phoneticPr fontId="1" type="noConversion"/>
  </si>
  <si>
    <t>127-2</t>
    <phoneticPr fontId="1" type="noConversion"/>
  </si>
  <si>
    <t>128-2</t>
    <phoneticPr fontId="1" type="noConversion"/>
  </si>
  <si>
    <t>129-2</t>
    <phoneticPr fontId="1" type="noConversion"/>
  </si>
  <si>
    <t>130-2</t>
    <phoneticPr fontId="1" type="noConversion"/>
  </si>
  <si>
    <t>131-2</t>
    <phoneticPr fontId="1" type="noConversion"/>
  </si>
  <si>
    <t>152-2</t>
    <phoneticPr fontId="1" type="noConversion"/>
  </si>
  <si>
    <t>151-2</t>
    <phoneticPr fontId="1" type="noConversion"/>
  </si>
  <si>
    <t>150-2</t>
    <phoneticPr fontId="1" type="noConversion"/>
  </si>
  <si>
    <t>149-2</t>
    <phoneticPr fontId="1" type="noConversion"/>
  </si>
  <si>
    <t>148-2</t>
    <phoneticPr fontId="1" type="noConversion"/>
  </si>
  <si>
    <t>147-2</t>
    <phoneticPr fontId="1" type="noConversion"/>
  </si>
  <si>
    <t>146-2</t>
    <phoneticPr fontId="1" type="noConversion"/>
  </si>
  <si>
    <t>145-2</t>
    <phoneticPr fontId="1" type="noConversion"/>
  </si>
  <si>
    <t>144-2</t>
    <phoneticPr fontId="1" type="noConversion"/>
  </si>
  <si>
    <t>143-2</t>
    <phoneticPr fontId="1" type="noConversion"/>
  </si>
  <si>
    <t>142-2</t>
    <phoneticPr fontId="1" type="noConversion"/>
  </si>
  <si>
    <t>141-2</t>
    <phoneticPr fontId="1" type="noConversion"/>
  </si>
  <si>
    <t>140-2</t>
    <phoneticPr fontId="1" type="noConversion"/>
  </si>
  <si>
    <t>139-2</t>
    <phoneticPr fontId="1" type="noConversion"/>
  </si>
  <si>
    <t>137-2</t>
    <phoneticPr fontId="1" type="noConversion"/>
  </si>
  <si>
    <t>138-2</t>
    <phoneticPr fontId="1" type="noConversion"/>
  </si>
  <si>
    <t>132-2</t>
    <phoneticPr fontId="1" type="noConversion"/>
  </si>
  <si>
    <t>133-2</t>
    <phoneticPr fontId="1" type="noConversion"/>
  </si>
  <si>
    <t>134-2</t>
    <phoneticPr fontId="1" type="noConversion"/>
  </si>
  <si>
    <t>135-2</t>
    <phoneticPr fontId="1" type="noConversion"/>
  </si>
  <si>
    <t>136-2</t>
    <phoneticPr fontId="1" type="noConversion"/>
  </si>
  <si>
    <t>109-4</t>
    <phoneticPr fontId="1" type="noConversion"/>
  </si>
  <si>
    <t>110-4</t>
    <phoneticPr fontId="1" type="noConversion"/>
  </si>
  <si>
    <t>111-4</t>
  </si>
  <si>
    <t>113-4</t>
  </si>
  <si>
    <t>115-4</t>
  </si>
  <si>
    <t>116-4</t>
  </si>
  <si>
    <t>117-4</t>
  </si>
  <si>
    <t>118-4</t>
  </si>
  <si>
    <t>119-4</t>
  </si>
  <si>
    <t>140-4</t>
  </si>
  <si>
    <t>143-4</t>
  </si>
  <si>
    <t>146-4</t>
  </si>
  <si>
    <t>147-4</t>
  </si>
  <si>
    <t>130-4</t>
  </si>
  <si>
    <t>131-4</t>
  </si>
  <si>
    <t>135-4</t>
  </si>
  <si>
    <t>136-4</t>
  </si>
  <si>
    <t>137-4</t>
  </si>
  <si>
    <t>139-4</t>
  </si>
  <si>
    <t>151-4</t>
  </si>
  <si>
    <t>154-4</t>
  </si>
  <si>
    <t>155-4</t>
  </si>
  <si>
    <t>156-4</t>
  </si>
  <si>
    <t>157-4</t>
  </si>
  <si>
    <t>112-4</t>
    <phoneticPr fontId="1" type="noConversion"/>
  </si>
  <si>
    <t>120-4</t>
    <phoneticPr fontId="1" type="noConversion"/>
  </si>
  <si>
    <t>124-4</t>
    <phoneticPr fontId="1" type="noConversion"/>
  </si>
  <si>
    <t>123-4</t>
    <phoneticPr fontId="1" type="noConversion"/>
  </si>
  <si>
    <t>125-4</t>
    <phoneticPr fontId="1" type="noConversion"/>
  </si>
  <si>
    <t>122-4</t>
    <phoneticPr fontId="1" type="noConversion"/>
  </si>
  <si>
    <t>128-4</t>
    <phoneticPr fontId="1" type="noConversion"/>
  </si>
  <si>
    <t>129-4</t>
    <phoneticPr fontId="1" type="noConversion"/>
  </si>
  <si>
    <t>132-4</t>
    <phoneticPr fontId="1" type="noConversion"/>
  </si>
  <si>
    <t>134-4</t>
    <phoneticPr fontId="1" type="noConversion"/>
  </si>
  <si>
    <t>142-4</t>
    <phoneticPr fontId="1" type="noConversion"/>
  </si>
  <si>
    <t>碎片id</t>
    <phoneticPr fontId="1" type="noConversion"/>
  </si>
  <si>
    <t>f_piecesid</t>
    <phoneticPr fontId="1" type="noConversion"/>
  </si>
  <si>
    <t>ushort</t>
    <phoneticPr fontId="1" type="noConversion"/>
  </si>
  <si>
    <t>副将头像</t>
    <phoneticPr fontId="1" type="noConversion"/>
  </si>
  <si>
    <t>f_chieficon</t>
    <phoneticPr fontId="1" type="noConversion"/>
  </si>
  <si>
    <t>副将技能</t>
    <phoneticPr fontId="1" type="noConversion"/>
  </si>
  <si>
    <t>f_chiefskill</t>
    <phoneticPr fontId="1" type="noConversion"/>
  </si>
  <si>
    <t>装备图标id</t>
    <phoneticPr fontId="1" type="noConversion"/>
  </si>
  <si>
    <t>f_equipiconid</t>
    <phoneticPr fontId="1" type="noConversion"/>
  </si>
  <si>
    <t>|</t>
    <phoneticPr fontId="1" type="noConversion"/>
  </si>
  <si>
    <t>副将皮肤</t>
    <phoneticPr fontId="1" type="noConversion"/>
  </si>
  <si>
    <t>f_chiefskin</t>
    <phoneticPr fontId="1" type="noConversion"/>
  </si>
  <si>
    <t>20|1</t>
    <phoneticPr fontId="1" type="noConversion"/>
  </si>
  <si>
    <t>27|2</t>
    <phoneticPr fontId="1" type="noConversion"/>
  </si>
  <si>
    <t>32|3</t>
    <phoneticPr fontId="1" type="noConversion"/>
  </si>
  <si>
    <t>33|4</t>
    <phoneticPr fontId="1" type="noConversion"/>
  </si>
  <si>
    <t>39|5</t>
    <phoneticPr fontId="1" type="noConversion"/>
  </si>
  <si>
    <t>44|6</t>
    <phoneticPr fontId="1" type="noConversion"/>
  </si>
  <si>
    <t>47|7</t>
    <phoneticPr fontId="1" type="noConversion"/>
  </si>
  <si>
    <t>50|8</t>
    <phoneticPr fontId="1" type="noConversion"/>
  </si>
  <si>
    <t>51|9</t>
    <phoneticPr fontId="1" type="noConversion"/>
  </si>
  <si>
    <t>54|10</t>
    <phoneticPr fontId="1" type="noConversion"/>
  </si>
  <si>
    <t>55|11</t>
    <phoneticPr fontId="1" type="noConversion"/>
  </si>
  <si>
    <t>56|12</t>
    <phoneticPr fontId="1" type="noConversion"/>
  </si>
  <si>
    <t>58|13</t>
    <phoneticPr fontId="1" type="noConversion"/>
  </si>
  <si>
    <t>59|14</t>
    <phoneticPr fontId="1" type="noConversion"/>
  </si>
  <si>
    <t>114-8</t>
    <phoneticPr fontId="1" type="noConversion"/>
  </si>
  <si>
    <t>121-8</t>
    <phoneticPr fontId="1" type="noConversion"/>
  </si>
  <si>
    <t>126-8</t>
    <phoneticPr fontId="1" type="noConversion"/>
  </si>
  <si>
    <t>127-8</t>
    <phoneticPr fontId="1" type="noConversion"/>
  </si>
  <si>
    <t>133-8</t>
    <phoneticPr fontId="1" type="noConversion"/>
  </si>
  <si>
    <t>138-8</t>
    <phoneticPr fontId="1" type="noConversion"/>
  </si>
  <si>
    <t>141-8</t>
    <phoneticPr fontId="1" type="noConversion"/>
  </si>
  <si>
    <t>144-8</t>
    <phoneticPr fontId="1" type="noConversion"/>
  </si>
  <si>
    <t>145-8</t>
    <phoneticPr fontId="1" type="noConversion"/>
  </si>
  <si>
    <t>148-8</t>
    <phoneticPr fontId="1" type="noConversion"/>
  </si>
  <si>
    <t>149-8</t>
    <phoneticPr fontId="1" type="noConversion"/>
  </si>
  <si>
    <t>150-8</t>
    <phoneticPr fontId="1" type="noConversion"/>
  </si>
  <si>
    <t>152-8</t>
    <phoneticPr fontId="1" type="noConversion"/>
  </si>
  <si>
    <t>153-8</t>
    <phoneticPr fontId="1" type="noConversion"/>
  </si>
  <si>
    <t>特性升级成长值</t>
    <phoneticPr fontId="1" type="noConversion"/>
  </si>
  <si>
    <t>特性升星成长值</t>
    <phoneticPr fontId="1" type="noConversion"/>
  </si>
  <si>
    <t>特殊属性初始值</t>
    <phoneticPr fontId="1" type="noConversion"/>
  </si>
  <si>
    <t>f_specialattrinit</t>
    <phoneticPr fontId="1" type="noConversion"/>
  </si>
  <si>
    <t>f_specialupgrade</t>
    <phoneticPr fontId="1" type="noConversion"/>
  </si>
  <si>
    <t>f_specialupstar</t>
    <phoneticPr fontId="1" type="noConversion"/>
  </si>
  <si>
    <t>闪避</t>
  </si>
  <si>
    <t>击晕</t>
  </si>
  <si>
    <t>连击</t>
  </si>
  <si>
    <t>击晕吸血</t>
  </si>
  <si>
    <t>吸血</t>
  </si>
  <si>
    <t>暴击</t>
  </si>
  <si>
    <t>连击闪避</t>
  </si>
  <si>
    <t>暴击反击</t>
  </si>
  <si>
    <t>暴击闪避</t>
  </si>
  <si>
    <t>闪避反击</t>
  </si>
  <si>
    <t>闪避暴击</t>
  </si>
  <si>
    <t>连击反击</t>
  </si>
  <si>
    <t>吸血连击</t>
  </si>
  <si>
    <t>反击</t>
  </si>
  <si>
    <t>反击闪避</t>
  </si>
  <si>
    <t>连击吸血</t>
  </si>
  <si>
    <t>吸血反击</t>
  </si>
  <si>
    <t>击晕连击</t>
  </si>
  <si>
    <t>闪避吸血</t>
  </si>
  <si>
    <t>暴击连击</t>
  </si>
  <si>
    <t>反击连击</t>
  </si>
  <si>
    <t>连击击晕</t>
  </si>
  <si>
    <t>暴击击晕</t>
  </si>
  <si>
    <t>反击吸血</t>
  </si>
  <si>
    <t>击晕反击</t>
  </si>
  <si>
    <t>暴击吸血</t>
  </si>
  <si>
    <t>特殊属性初始值1</t>
    <phoneticPr fontId="1" type="noConversion"/>
  </si>
  <si>
    <t>10009</t>
    <phoneticPr fontId="1" type="noConversion"/>
  </si>
  <si>
    <t>吸血暴击</t>
  </si>
  <si>
    <t>暴击连击</t>
    <phoneticPr fontId="1" type="noConversion"/>
  </si>
  <si>
    <t>反击击晕</t>
  </si>
  <si>
    <t>特性升级成长值1</t>
    <phoneticPr fontId="1" type="noConversion"/>
  </si>
  <si>
    <t>特性升星成长值1</t>
    <phoneticPr fontId="1" type="noConversion"/>
  </si>
  <si>
    <t>f_specialattrinit1</t>
    <phoneticPr fontId="1" type="noConversion"/>
  </si>
  <si>
    <t>f_specialupgrade1</t>
    <phoneticPr fontId="1" type="noConversion"/>
  </si>
  <si>
    <t>f_specialupstar1</t>
    <phoneticPr fontId="1" type="noConversion"/>
  </si>
  <si>
    <t>继承比</t>
    <phoneticPr fontId="1" type="noConversion"/>
  </si>
  <si>
    <t>f_inherit</t>
    <phoneticPr fontId="1" type="noConversion"/>
  </si>
  <si>
    <t>特性星级解锁</t>
    <phoneticPr fontId="1" type="noConversion"/>
  </si>
  <si>
    <t>f_specialunlock</t>
    <phoneticPr fontId="1" type="noConversion"/>
  </si>
  <si>
    <t>1|30</t>
    <phoneticPr fontId="1" type="noConversion"/>
  </si>
  <si>
    <t>攻击弹道资源</t>
    <phoneticPr fontId="1" type="noConversion"/>
  </si>
  <si>
    <t>f_BulletPic</t>
    <phoneticPr fontId="1" type="noConversion"/>
  </si>
  <si>
    <t>f_attact_remote</t>
    <phoneticPr fontId="1" type="noConversion"/>
  </si>
  <si>
    <t>远程攻击类型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</si>
</sst>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0" xfId="0" applyAlignment="1">
      <alignment horizontal="center"/>
    </xf>
    <xf numFmtId="0" fontId="0" fillId="7" borderId="0" xfId="0" applyFill="1"/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7C80"/>
      <color rgb="FFCC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53"/>
  <sheetViews>
    <sheetView tabSelected="1" zoomScaleNormal="100" workbookViewId="0">
      <selection activeCell="E3" sqref="E3"/>
    </sheetView>
  </sheetViews>
  <sheetFormatPr defaultRowHeight="14.25" x14ac:dyDescent="0.2"/>
  <cols>
    <col min="2" max="2" width="15.125" bestFit="1" customWidth="1"/>
    <col min="5" max="5" width="54.75" customWidth="1"/>
    <col min="8" max="8" width="11.5" customWidth="1"/>
    <col min="9" max="9" width="11.75" customWidth="1"/>
    <col min="10" max="10" width="13" bestFit="1" customWidth="1"/>
    <col min="12" max="12" width="11.5" bestFit="1" customWidth="1"/>
    <col min="13" max="13" width="13" style="1" bestFit="1" customWidth="1"/>
    <col min="14" max="14" width="13" bestFit="1" customWidth="1"/>
    <col min="15" max="15" width="15.875" customWidth="1"/>
    <col min="16" max="16" width="31.25" customWidth="1"/>
    <col min="17" max="17" width="24.25" customWidth="1"/>
    <col min="18" max="18" width="12.5" bestFit="1" customWidth="1"/>
    <col min="19" max="19" width="9" style="1"/>
    <col min="20" max="27" width="0" hidden="1" customWidth="1"/>
    <col min="28" max="30" width="24.25" customWidth="1"/>
    <col min="31" max="38" width="24.25" hidden="1" customWidth="1"/>
    <col min="39" max="39" width="24.25" style="7" customWidth="1"/>
    <col min="40" max="40" width="43.375" bestFit="1" customWidth="1"/>
    <col min="41" max="44" width="5.5" hidden="1" customWidth="1"/>
  </cols>
  <sheetData>
    <row r="1" spans="1:44" x14ac:dyDescent="0.2">
      <c r="A1" t="s">
        <v>49</v>
      </c>
      <c r="B1" t="s">
        <v>64</v>
      </c>
      <c r="C1" t="s">
        <v>54</v>
      </c>
      <c r="D1" t="s">
        <v>52</v>
      </c>
      <c r="E1" t="s">
        <v>249</v>
      </c>
      <c r="F1" t="s">
        <v>246</v>
      </c>
      <c r="H1" t="s">
        <v>56</v>
      </c>
      <c r="I1" t="s">
        <v>60</v>
      </c>
      <c r="J1" t="s">
        <v>58</v>
      </c>
      <c r="K1" t="s">
        <v>62</v>
      </c>
      <c r="L1" t="s">
        <v>68</v>
      </c>
      <c r="M1" t="s">
        <v>71</v>
      </c>
      <c r="N1" t="s">
        <v>72</v>
      </c>
      <c r="O1" t="s">
        <v>159</v>
      </c>
      <c r="P1" t="s">
        <v>162</v>
      </c>
      <c r="Q1" t="s">
        <v>164</v>
      </c>
      <c r="R1" t="s">
        <v>166</v>
      </c>
      <c r="S1" t="s">
        <v>169</v>
      </c>
      <c r="AB1" t="s">
        <v>201</v>
      </c>
      <c r="AC1" t="s">
        <v>199</v>
      </c>
      <c r="AD1" t="s">
        <v>200</v>
      </c>
      <c r="AJ1" t="s">
        <v>231</v>
      </c>
      <c r="AK1" t="s">
        <v>236</v>
      </c>
      <c r="AL1" t="s">
        <v>237</v>
      </c>
      <c r="AM1" t="s">
        <v>243</v>
      </c>
      <c r="AN1" t="s">
        <v>241</v>
      </c>
    </row>
    <row r="2" spans="1:44" x14ac:dyDescent="0.2">
      <c r="A2" t="s">
        <v>50</v>
      </c>
      <c r="B2" t="s">
        <v>65</v>
      </c>
      <c r="C2" t="s">
        <v>55</v>
      </c>
      <c r="D2" t="s">
        <v>53</v>
      </c>
      <c r="E2" t="s">
        <v>248</v>
      </c>
      <c r="F2" t="s">
        <v>247</v>
      </c>
      <c r="H2" t="s">
        <v>57</v>
      </c>
      <c r="I2" t="s">
        <v>61</v>
      </c>
      <c r="J2" t="s">
        <v>59</v>
      </c>
      <c r="K2" t="s">
        <v>63</v>
      </c>
      <c r="L2" t="s">
        <v>69</v>
      </c>
      <c r="M2" t="s">
        <v>73</v>
      </c>
      <c r="N2" t="s">
        <v>74</v>
      </c>
      <c r="O2" t="s">
        <v>160</v>
      </c>
      <c r="P2" t="s">
        <v>163</v>
      </c>
      <c r="Q2" t="s">
        <v>165</v>
      </c>
      <c r="R2" t="s">
        <v>167</v>
      </c>
      <c r="S2" t="s">
        <v>170</v>
      </c>
      <c r="AB2" t="s">
        <v>202</v>
      </c>
      <c r="AC2" t="s">
        <v>203</v>
      </c>
      <c r="AD2" t="s">
        <v>204</v>
      </c>
      <c r="AJ2" t="s">
        <v>238</v>
      </c>
      <c r="AK2" t="s">
        <v>239</v>
      </c>
      <c r="AL2" t="s">
        <v>240</v>
      </c>
      <c r="AM2" t="s">
        <v>244</v>
      </c>
      <c r="AN2" t="s">
        <v>242</v>
      </c>
    </row>
    <row r="3" spans="1:44" x14ac:dyDescent="0.2">
      <c r="A3" t="s">
        <v>51</v>
      </c>
      <c r="B3" t="s">
        <v>66</v>
      </c>
      <c r="C3" t="s">
        <v>51</v>
      </c>
      <c r="D3" t="s">
        <v>67</v>
      </c>
      <c r="E3" t="s">
        <v>70</v>
      </c>
      <c r="F3" t="s">
        <v>161</v>
      </c>
      <c r="H3" t="s">
        <v>51</v>
      </c>
      <c r="I3" t="s">
        <v>51</v>
      </c>
      <c r="J3" t="s">
        <v>51</v>
      </c>
      <c r="K3" t="s">
        <v>51</v>
      </c>
      <c r="L3" t="s">
        <v>70</v>
      </c>
      <c r="M3" t="s">
        <v>67</v>
      </c>
      <c r="N3" t="s">
        <v>67</v>
      </c>
      <c r="O3" t="s">
        <v>161</v>
      </c>
      <c r="P3" t="s">
        <v>67</v>
      </c>
      <c r="Q3" t="s">
        <v>67</v>
      </c>
      <c r="R3" t="s">
        <v>161</v>
      </c>
      <c r="S3" t="s">
        <v>67</v>
      </c>
      <c r="AB3" t="s">
        <v>67</v>
      </c>
      <c r="AC3" t="s">
        <v>67</v>
      </c>
      <c r="AD3" t="s">
        <v>67</v>
      </c>
      <c r="AJ3" t="s">
        <v>67</v>
      </c>
      <c r="AK3" t="s">
        <v>67</v>
      </c>
      <c r="AL3" t="s">
        <v>67</v>
      </c>
      <c r="AM3" t="s">
        <v>67</v>
      </c>
      <c r="AN3" t="s">
        <v>67</v>
      </c>
    </row>
    <row r="4" spans="1:44" x14ac:dyDescent="0.2">
      <c r="A4">
        <v>1</v>
      </c>
      <c r="B4">
        <v>1</v>
      </c>
      <c r="C4">
        <v>1</v>
      </c>
      <c r="D4">
        <v>1</v>
      </c>
      <c r="E4">
        <v>1</v>
      </c>
      <c r="F4">
        <v>1</v>
      </c>
      <c r="H4">
        <v>1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  <c r="Q4">
        <v>1</v>
      </c>
      <c r="R4">
        <v>1</v>
      </c>
      <c r="S4">
        <v>1</v>
      </c>
      <c r="AB4">
        <v>1</v>
      </c>
      <c r="AC4">
        <v>1</v>
      </c>
      <c r="AD4">
        <v>1</v>
      </c>
      <c r="AM4">
        <v>1</v>
      </c>
      <c r="AN4">
        <v>1</v>
      </c>
    </row>
    <row r="5" spans="1:44" s="6" customFormat="1" x14ac:dyDescent="0.2">
      <c r="A5">
        <v>1</v>
      </c>
      <c r="B5"/>
      <c r="C5">
        <v>1</v>
      </c>
      <c r="D5" t="s">
        <v>0</v>
      </c>
      <c r="E5"/>
      <c r="F5"/>
      <c r="G5" t="s">
        <v>0</v>
      </c>
      <c r="H5">
        <v>1</v>
      </c>
      <c r="I5">
        <v>2</v>
      </c>
      <c r="J5">
        <v>1</v>
      </c>
      <c r="K5">
        <v>15</v>
      </c>
      <c r="L5"/>
      <c r="M5" t="s">
        <v>75</v>
      </c>
      <c r="N5" t="s">
        <v>124</v>
      </c>
      <c r="O5">
        <v>109</v>
      </c>
      <c r="P5" t="str">
        <f>_xlfn.CONCAT("fj_",T5,".png")</f>
        <v>fj_11.png</v>
      </c>
      <c r="Q5" t="str">
        <f>_xlfn.CONCAT(U5,V5,W5,X5,Y5)</f>
        <v>52|53</v>
      </c>
      <c r="R5">
        <v>11</v>
      </c>
      <c r="S5">
        <v>15</v>
      </c>
      <c r="T5">
        <v>11</v>
      </c>
      <c r="U5">
        <v>52</v>
      </c>
      <c r="V5" t="s">
        <v>168</v>
      </c>
      <c r="W5">
        <v>53</v>
      </c>
      <c r="X5"/>
      <c r="Y5"/>
      <c r="Z5" t="s">
        <v>205</v>
      </c>
      <c r="AA5" t="s">
        <v>205</v>
      </c>
      <c r="AB5" t="str">
        <f>_xlfn.CONCAT(AE5,":",AF5)</f>
        <v>10009:200</v>
      </c>
      <c r="AC5" t="str">
        <f>_xlfn.CONCAT(AE5,":",AG5)</f>
        <v>10009:5</v>
      </c>
      <c r="AD5" t="str">
        <f>_xlfn.CONCAT(AE5,":",AH5)</f>
        <v>10009:10</v>
      </c>
      <c r="AE5">
        <v>10009</v>
      </c>
      <c r="AF5">
        <v>200</v>
      </c>
      <c r="AG5">
        <v>5</v>
      </c>
      <c r="AH5">
        <v>10</v>
      </c>
      <c r="AI5"/>
      <c r="AJ5"/>
      <c r="AK5"/>
      <c r="AL5"/>
      <c r="AM5">
        <v>1</v>
      </c>
      <c r="AN5" t="str">
        <f>_xlfn.CONCAT("10026:",AO5,"|","10027:",AP5,"|","10028:",AQ5,"|","10029:",AR5)</f>
        <v>10026:1300|10027:1600|10028:1400|10029:1500</v>
      </c>
      <c r="AO5">
        <v>1300</v>
      </c>
      <c r="AP5">
        <v>1600</v>
      </c>
      <c r="AQ5">
        <v>1400</v>
      </c>
      <c r="AR5">
        <v>1500</v>
      </c>
    </row>
    <row r="6" spans="1:44" s="4" customFormat="1" x14ac:dyDescent="0.2">
      <c r="A6">
        <v>2</v>
      </c>
      <c r="B6"/>
      <c r="C6">
        <v>2</v>
      </c>
      <c r="D6" t="s">
        <v>1</v>
      </c>
      <c r="E6">
        <v>1</v>
      </c>
      <c r="F6">
        <v>1</v>
      </c>
      <c r="G6" t="s">
        <v>1</v>
      </c>
      <c r="H6">
        <v>4</v>
      </c>
      <c r="I6">
        <v>1</v>
      </c>
      <c r="J6">
        <v>2</v>
      </c>
      <c r="K6">
        <v>16</v>
      </c>
      <c r="L6"/>
      <c r="M6" t="s">
        <v>76</v>
      </c>
      <c r="N6" t="s">
        <v>125</v>
      </c>
      <c r="O6">
        <v>110</v>
      </c>
      <c r="P6" t="str">
        <f t="shared" ref="P6:P53" si="0">_xlfn.CONCAT("fj_",T6,".png")</f>
        <v>fj_12.png</v>
      </c>
      <c r="Q6" t="str">
        <f t="shared" ref="Q6:Q53" si="1">_xlfn.CONCAT(U6,V6,W6,X6,Y6)</f>
        <v>52|54</v>
      </c>
      <c r="R6">
        <v>12</v>
      </c>
      <c r="S6">
        <v>16</v>
      </c>
      <c r="T6">
        <v>12</v>
      </c>
      <c r="U6">
        <v>52</v>
      </c>
      <c r="V6" t="s">
        <v>168</v>
      </c>
      <c r="W6">
        <v>54</v>
      </c>
      <c r="X6"/>
      <c r="Y6"/>
      <c r="Z6" t="s">
        <v>205</v>
      </c>
      <c r="AA6" t="s">
        <v>205</v>
      </c>
      <c r="AB6" t="str">
        <f>_xlfn.CONCAT(AE6,":",AF6)</f>
        <v>10009:300</v>
      </c>
      <c r="AC6" t="str">
        <f>_xlfn.CONCAT(AE6,":",AG6)</f>
        <v>10009:5</v>
      </c>
      <c r="AD6" t="str">
        <f>_xlfn.CONCAT(AE6,":",AH6)</f>
        <v>10009:20</v>
      </c>
      <c r="AE6">
        <v>10009</v>
      </c>
      <c r="AF6">
        <v>300</v>
      </c>
      <c r="AG6">
        <v>5</v>
      </c>
      <c r="AH6">
        <v>20</v>
      </c>
      <c r="AI6"/>
      <c r="AJ6"/>
      <c r="AK6"/>
      <c r="AL6"/>
      <c r="AM6">
        <v>1</v>
      </c>
      <c r="AN6" t="str">
        <f t="shared" ref="AN6:AN8" si="2">_xlfn.CONCAT("10026:",AO6,"|","10027:",AP6,"|","10028:",AQ6,"|","10029:",AR6)</f>
        <v>10026:1800|10027:1800|10028:1900|10029:1700</v>
      </c>
      <c r="AO6">
        <v>1800</v>
      </c>
      <c r="AP6">
        <v>1800</v>
      </c>
      <c r="AQ6">
        <v>1900</v>
      </c>
      <c r="AR6">
        <v>1700</v>
      </c>
    </row>
    <row r="7" spans="1:44" s="4" customFormat="1" x14ac:dyDescent="0.2">
      <c r="A7">
        <v>3</v>
      </c>
      <c r="B7"/>
      <c r="C7">
        <v>3</v>
      </c>
      <c r="D7" t="s">
        <v>2</v>
      </c>
      <c r="E7"/>
      <c r="F7"/>
      <c r="G7" t="s">
        <v>2</v>
      </c>
      <c r="H7">
        <v>4</v>
      </c>
      <c r="I7">
        <v>3</v>
      </c>
      <c r="J7">
        <v>2</v>
      </c>
      <c r="K7">
        <v>17</v>
      </c>
      <c r="L7"/>
      <c r="M7" t="s">
        <v>77</v>
      </c>
      <c r="N7" t="s">
        <v>126</v>
      </c>
      <c r="O7">
        <v>111</v>
      </c>
      <c r="P7" t="str">
        <f t="shared" si="0"/>
        <v>fj_13.png</v>
      </c>
      <c r="Q7" t="str">
        <f t="shared" si="1"/>
        <v>51|55</v>
      </c>
      <c r="R7">
        <v>13</v>
      </c>
      <c r="S7">
        <v>17</v>
      </c>
      <c r="T7">
        <v>13</v>
      </c>
      <c r="U7">
        <v>51</v>
      </c>
      <c r="V7" t="s">
        <v>168</v>
      </c>
      <c r="W7">
        <v>55</v>
      </c>
      <c r="X7"/>
      <c r="Y7"/>
      <c r="Z7" t="s">
        <v>206</v>
      </c>
      <c r="AA7" t="s">
        <v>206</v>
      </c>
      <c r="AB7" t="str">
        <f>_xlfn.CONCAT(AE7,":",AF7)</f>
        <v>10011:300</v>
      </c>
      <c r="AC7" t="str">
        <f>_xlfn.CONCAT(AE7,":",AG7)</f>
        <v>10011:5</v>
      </c>
      <c r="AD7" t="str">
        <f>_xlfn.CONCAT(AE7,":",AH7)</f>
        <v>10011:20</v>
      </c>
      <c r="AE7">
        <v>10011</v>
      </c>
      <c r="AF7">
        <v>300</v>
      </c>
      <c r="AG7">
        <v>5</v>
      </c>
      <c r="AH7">
        <v>20</v>
      </c>
      <c r="AI7"/>
      <c r="AJ7"/>
      <c r="AK7"/>
      <c r="AL7"/>
      <c r="AM7">
        <v>1</v>
      </c>
      <c r="AN7" t="str">
        <f t="shared" si="2"/>
        <v>10026:2000|10027:1700|10028:2100|10029:1700</v>
      </c>
      <c r="AO7">
        <v>2000</v>
      </c>
      <c r="AP7">
        <v>1700</v>
      </c>
      <c r="AQ7">
        <v>2100</v>
      </c>
      <c r="AR7">
        <v>1700</v>
      </c>
    </row>
    <row r="8" spans="1:44" s="3" customFormat="1" x14ac:dyDescent="0.2">
      <c r="A8">
        <v>4</v>
      </c>
      <c r="B8"/>
      <c r="C8">
        <v>4</v>
      </c>
      <c r="D8" t="s">
        <v>3</v>
      </c>
      <c r="E8"/>
      <c r="F8"/>
      <c r="G8" t="s">
        <v>3</v>
      </c>
      <c r="H8">
        <v>5</v>
      </c>
      <c r="I8">
        <v>2</v>
      </c>
      <c r="J8">
        <v>3</v>
      </c>
      <c r="K8">
        <v>18</v>
      </c>
      <c r="L8"/>
      <c r="M8" t="s">
        <v>78</v>
      </c>
      <c r="N8" t="s">
        <v>148</v>
      </c>
      <c r="O8">
        <v>112</v>
      </c>
      <c r="P8" t="str">
        <f t="shared" si="0"/>
        <v>fj_14.png</v>
      </c>
      <c r="Q8" t="str">
        <f t="shared" si="1"/>
        <v>52|56</v>
      </c>
      <c r="R8">
        <v>14</v>
      </c>
      <c r="S8">
        <v>18</v>
      </c>
      <c r="T8">
        <v>14</v>
      </c>
      <c r="U8">
        <v>52</v>
      </c>
      <c r="V8" t="s">
        <v>168</v>
      </c>
      <c r="W8">
        <v>56</v>
      </c>
      <c r="X8"/>
      <c r="Y8"/>
      <c r="Z8" t="s">
        <v>207</v>
      </c>
      <c r="AA8" t="s">
        <v>207</v>
      </c>
      <c r="AB8" t="str">
        <f>_xlfn.CONCAT(AE8,":",AF8)</f>
        <v>10008:400</v>
      </c>
      <c r="AC8" t="str">
        <f>_xlfn.CONCAT(AE8,":",AG8)</f>
        <v>10008:10</v>
      </c>
      <c r="AD8" t="str">
        <f>_xlfn.CONCAT(AE8,":",AH8)</f>
        <v>10008:40</v>
      </c>
      <c r="AE8">
        <v>10008</v>
      </c>
      <c r="AF8">
        <v>400</v>
      </c>
      <c r="AG8">
        <v>10</v>
      </c>
      <c r="AH8">
        <v>40</v>
      </c>
      <c r="AI8"/>
      <c r="AJ8"/>
      <c r="AK8"/>
      <c r="AL8"/>
      <c r="AM8">
        <v>1</v>
      </c>
      <c r="AN8" t="str">
        <f t="shared" si="2"/>
        <v>10026:2000|10027:2400|10028:2100|10029:2300</v>
      </c>
      <c r="AO8">
        <v>2000</v>
      </c>
      <c r="AP8">
        <v>2400</v>
      </c>
      <c r="AQ8">
        <v>2100</v>
      </c>
      <c r="AR8">
        <v>2300</v>
      </c>
    </row>
    <row r="9" spans="1:44" s="3" customFormat="1" x14ac:dyDescent="0.2">
      <c r="A9">
        <v>5</v>
      </c>
      <c r="B9"/>
      <c r="C9">
        <v>5</v>
      </c>
      <c r="D9" t="s">
        <v>4</v>
      </c>
      <c r="E9">
        <v>1</v>
      </c>
      <c r="F9">
        <v>2</v>
      </c>
      <c r="G9" t="s">
        <v>4</v>
      </c>
      <c r="H9">
        <v>5</v>
      </c>
      <c r="I9">
        <v>2</v>
      </c>
      <c r="J9">
        <v>3</v>
      </c>
      <c r="K9">
        <v>19</v>
      </c>
      <c r="L9"/>
      <c r="M9" t="s">
        <v>79</v>
      </c>
      <c r="N9" t="s">
        <v>127</v>
      </c>
      <c r="O9">
        <v>113</v>
      </c>
      <c r="P9" t="str">
        <f t="shared" si="0"/>
        <v>fj_15.png</v>
      </c>
      <c r="Q9" t="str">
        <f t="shared" si="1"/>
        <v>52|57</v>
      </c>
      <c r="R9">
        <v>15</v>
      </c>
      <c r="S9">
        <v>19</v>
      </c>
      <c r="T9">
        <v>15</v>
      </c>
      <c r="U9">
        <v>52</v>
      </c>
      <c r="V9" t="s">
        <v>168</v>
      </c>
      <c r="W9">
        <v>57</v>
      </c>
      <c r="X9"/>
      <c r="Y9"/>
      <c r="Z9" t="s">
        <v>206</v>
      </c>
      <c r="AA9" t="s">
        <v>206</v>
      </c>
      <c r="AB9" t="str">
        <f>_xlfn.CONCAT(AE9,":",AF9)</f>
        <v>10011:400</v>
      </c>
      <c r="AC9" t="str">
        <f>_xlfn.CONCAT(AE9,":",AG9)</f>
        <v>10011:10</v>
      </c>
      <c r="AD9" t="str">
        <f>_xlfn.CONCAT(AE9,":",AH9)</f>
        <v>10011:40</v>
      </c>
      <c r="AE9">
        <v>10011</v>
      </c>
      <c r="AF9">
        <v>400</v>
      </c>
      <c r="AG9">
        <v>10</v>
      </c>
      <c r="AH9">
        <v>40</v>
      </c>
      <c r="AI9"/>
      <c r="AJ9"/>
      <c r="AK9"/>
      <c r="AL9"/>
      <c r="AM9">
        <v>1</v>
      </c>
      <c r="AN9" t="str">
        <f t="shared" ref="AN9:AN53" si="3">_xlfn.CONCAT("10026:",AO9,"|","10027:",AP9,"|","10028:",AQ9,"|","10029:",AR9)</f>
        <v>10026:2000|10027:2400|10028:2100|10029:2300</v>
      </c>
      <c r="AO9">
        <v>2000</v>
      </c>
      <c r="AP9">
        <v>2400</v>
      </c>
      <c r="AQ9">
        <v>2100</v>
      </c>
      <c r="AR9">
        <v>2300</v>
      </c>
    </row>
    <row r="10" spans="1:44" s="2" customFormat="1" x14ac:dyDescent="0.2">
      <c r="A10">
        <v>6</v>
      </c>
      <c r="B10"/>
      <c r="C10">
        <v>6</v>
      </c>
      <c r="D10" t="s">
        <v>5</v>
      </c>
      <c r="E10"/>
      <c r="F10"/>
      <c r="G10" t="s">
        <v>5</v>
      </c>
      <c r="H10">
        <v>9</v>
      </c>
      <c r="I10">
        <v>1</v>
      </c>
      <c r="J10">
        <v>6</v>
      </c>
      <c r="K10">
        <v>20</v>
      </c>
      <c r="L10"/>
      <c r="M10" t="s">
        <v>80</v>
      </c>
      <c r="N10" t="s">
        <v>185</v>
      </c>
      <c r="O10">
        <v>114</v>
      </c>
      <c r="P10" t="str">
        <f t="shared" si="0"/>
        <v>fj_8.png</v>
      </c>
      <c r="Q10" t="str">
        <f t="shared" si="1"/>
        <v>52|58</v>
      </c>
      <c r="R10">
        <v>8</v>
      </c>
      <c r="S10" t="s">
        <v>171</v>
      </c>
      <c r="T10">
        <v>8</v>
      </c>
      <c r="U10">
        <v>52</v>
      </c>
      <c r="V10" t="s">
        <v>168</v>
      </c>
      <c r="W10">
        <v>58</v>
      </c>
      <c r="X10"/>
      <c r="Y10"/>
      <c r="Z10" t="s">
        <v>234</v>
      </c>
      <c r="AA10" t="s">
        <v>234</v>
      </c>
      <c r="AB10" t="str">
        <f>_xlfn.CONCAT(AE10,":",AF10,"|",AJ10)</f>
        <v>10010:500|10008:500</v>
      </c>
      <c r="AC10" t="str">
        <f>_xlfn.CONCAT(AE10,":",AG10,"|",AK10)</f>
        <v>10010:25|10008:25</v>
      </c>
      <c r="AD10" t="str">
        <f>_xlfn.CONCAT(AE10,":",AH10,"|",AL10)</f>
        <v>10010:180|10008:180</v>
      </c>
      <c r="AE10">
        <v>10010</v>
      </c>
      <c r="AF10">
        <v>500</v>
      </c>
      <c r="AG10">
        <v>25</v>
      </c>
      <c r="AH10">
        <v>180</v>
      </c>
      <c r="AI10">
        <v>10008</v>
      </c>
      <c r="AJ10" t="str">
        <f>_xlfn.CONCAT(AI10,":",AF10)</f>
        <v>10008:500</v>
      </c>
      <c r="AK10" t="str">
        <f>_xlfn.CONCAT(AI10,":",AG10)</f>
        <v>10008:25</v>
      </c>
      <c r="AL10" t="str">
        <f>_xlfn.CONCAT(AI10,":",AH10)</f>
        <v>10008:180</v>
      </c>
      <c r="AM10" t="s">
        <v>245</v>
      </c>
      <c r="AN10" t="str">
        <f t="shared" si="3"/>
        <v>10026:3200|10027:3200|10028:3300|10029:3100</v>
      </c>
      <c r="AO10">
        <v>3200</v>
      </c>
      <c r="AP10">
        <v>3200</v>
      </c>
      <c r="AQ10">
        <v>3300</v>
      </c>
      <c r="AR10">
        <v>3100</v>
      </c>
    </row>
    <row r="11" spans="1:44" s="8" customFormat="1" x14ac:dyDescent="0.2">
      <c r="A11">
        <v>7</v>
      </c>
      <c r="B11"/>
      <c r="C11">
        <v>7</v>
      </c>
      <c r="D11" t="s">
        <v>6</v>
      </c>
      <c r="E11"/>
      <c r="F11"/>
      <c r="G11" t="s">
        <v>6</v>
      </c>
      <c r="H11">
        <v>6</v>
      </c>
      <c r="I11">
        <v>1</v>
      </c>
      <c r="J11">
        <v>4</v>
      </c>
      <c r="K11">
        <v>21</v>
      </c>
      <c r="L11"/>
      <c r="M11" t="s">
        <v>85</v>
      </c>
      <c r="N11" t="s">
        <v>128</v>
      </c>
      <c r="O11">
        <v>115</v>
      </c>
      <c r="P11" t="str">
        <f t="shared" si="0"/>
        <v>fj_16.png</v>
      </c>
      <c r="Q11" t="str">
        <f t="shared" si="1"/>
        <v>52|59</v>
      </c>
      <c r="R11">
        <v>16</v>
      </c>
      <c r="S11">
        <v>21</v>
      </c>
      <c r="T11">
        <v>16</v>
      </c>
      <c r="U11">
        <v>52</v>
      </c>
      <c r="V11" t="s">
        <v>168</v>
      </c>
      <c r="W11">
        <v>59</v>
      </c>
      <c r="X11"/>
      <c r="Y11"/>
      <c r="Z11" t="s">
        <v>208</v>
      </c>
      <c r="AA11" t="s">
        <v>208</v>
      </c>
      <c r="AB11" t="str">
        <f>_xlfn.CONCAT(AE11,":",AF11,"|",AJ11)</f>
        <v>10011:450|10006:450</v>
      </c>
      <c r="AC11" t="str">
        <f>_xlfn.CONCAT(AE11,":",AG11,"|",AK11)</f>
        <v>10011:13|10006:13</v>
      </c>
      <c r="AD11" t="str">
        <f>_xlfn.CONCAT(AE11,":",AH11,"|",AL11)</f>
        <v>10011:70|10006:70</v>
      </c>
      <c r="AE11">
        <v>10011</v>
      </c>
      <c r="AF11">
        <v>450</v>
      </c>
      <c r="AG11">
        <v>13</v>
      </c>
      <c r="AH11">
        <v>70</v>
      </c>
      <c r="AI11">
        <v>10006</v>
      </c>
      <c r="AJ11" t="str">
        <f>_xlfn.CONCAT(AI11,":",AF11)</f>
        <v>10006:450</v>
      </c>
      <c r="AK11" t="str">
        <f>_xlfn.CONCAT(AI11,":",AG11)</f>
        <v>10006:13</v>
      </c>
      <c r="AL11" t="str">
        <f>_xlfn.CONCAT(AI11,":",AH11)</f>
        <v>10006:70</v>
      </c>
      <c r="AM11" t="s">
        <v>245</v>
      </c>
      <c r="AN11" t="str">
        <f t="shared" si="3"/>
        <v>10026:2800|10027:2900|10028:3000|10029:2700</v>
      </c>
      <c r="AO11">
        <v>2800</v>
      </c>
      <c r="AP11">
        <v>2900</v>
      </c>
      <c r="AQ11">
        <v>3000</v>
      </c>
      <c r="AR11">
        <v>2700</v>
      </c>
    </row>
    <row r="12" spans="1:44" s="6" customFormat="1" x14ac:dyDescent="0.2">
      <c r="A12">
        <v>8</v>
      </c>
      <c r="B12"/>
      <c r="C12">
        <v>8</v>
      </c>
      <c r="D12" t="s">
        <v>7</v>
      </c>
      <c r="E12"/>
      <c r="F12"/>
      <c r="G12" t="s">
        <v>7</v>
      </c>
      <c r="H12">
        <v>1</v>
      </c>
      <c r="I12">
        <v>2</v>
      </c>
      <c r="J12">
        <v>1</v>
      </c>
      <c r="K12">
        <v>22</v>
      </c>
      <c r="L12"/>
      <c r="M12" t="s">
        <v>86</v>
      </c>
      <c r="N12" t="s">
        <v>129</v>
      </c>
      <c r="O12">
        <v>116</v>
      </c>
      <c r="P12" t="str">
        <f t="shared" si="0"/>
        <v>fj_20.png</v>
      </c>
      <c r="Q12" t="str">
        <f t="shared" si="1"/>
        <v>52|60</v>
      </c>
      <c r="R12">
        <v>20</v>
      </c>
      <c r="S12">
        <v>22</v>
      </c>
      <c r="T12">
        <v>20</v>
      </c>
      <c r="U12">
        <v>52</v>
      </c>
      <c r="V12" t="s">
        <v>168</v>
      </c>
      <c r="W12">
        <v>60</v>
      </c>
      <c r="X12"/>
      <c r="Y12"/>
      <c r="Z12" t="s">
        <v>209</v>
      </c>
      <c r="AA12" t="s">
        <v>209</v>
      </c>
      <c r="AB12" t="str">
        <f>_xlfn.CONCAT(AE12,":",AF12)</f>
        <v>10006:200</v>
      </c>
      <c r="AC12" t="str">
        <f>_xlfn.CONCAT(AE12,":",AG12)</f>
        <v>10006:5</v>
      </c>
      <c r="AD12" t="str">
        <f>_xlfn.CONCAT(AE12,":",AH12)</f>
        <v>10006:10</v>
      </c>
      <c r="AE12">
        <v>10006</v>
      </c>
      <c r="AF12">
        <v>200</v>
      </c>
      <c r="AG12">
        <v>5</v>
      </c>
      <c r="AH12">
        <v>10</v>
      </c>
      <c r="AI12"/>
      <c r="AJ12"/>
      <c r="AK12"/>
      <c r="AL12"/>
      <c r="AM12">
        <v>1</v>
      </c>
      <c r="AN12" t="str">
        <f t="shared" si="3"/>
        <v>10026:1300|10027:1600|10028:1400|10029:1500</v>
      </c>
      <c r="AO12">
        <v>1300</v>
      </c>
      <c r="AP12">
        <v>1600</v>
      </c>
      <c r="AQ12">
        <v>1400</v>
      </c>
      <c r="AR12">
        <v>1500</v>
      </c>
    </row>
    <row r="13" spans="1:44" s="4" customFormat="1" x14ac:dyDescent="0.2">
      <c r="A13">
        <v>9</v>
      </c>
      <c r="B13"/>
      <c r="C13">
        <v>9</v>
      </c>
      <c r="D13" t="s">
        <v>8</v>
      </c>
      <c r="E13">
        <v>1</v>
      </c>
      <c r="F13">
        <v>3</v>
      </c>
      <c r="G13" t="s">
        <v>8</v>
      </c>
      <c r="H13">
        <v>4</v>
      </c>
      <c r="I13">
        <v>2</v>
      </c>
      <c r="J13">
        <v>2</v>
      </c>
      <c r="K13">
        <v>23</v>
      </c>
      <c r="L13"/>
      <c r="M13" t="s">
        <v>87</v>
      </c>
      <c r="N13" t="s">
        <v>130</v>
      </c>
      <c r="O13">
        <v>117</v>
      </c>
      <c r="P13" t="str">
        <f t="shared" si="0"/>
        <v>fj_21.png</v>
      </c>
      <c r="Q13" t="str">
        <f t="shared" si="1"/>
        <v>52|61</v>
      </c>
      <c r="R13">
        <v>21</v>
      </c>
      <c r="S13">
        <v>23</v>
      </c>
      <c r="T13">
        <v>21</v>
      </c>
      <c r="U13">
        <v>52</v>
      </c>
      <c r="V13" t="s">
        <v>168</v>
      </c>
      <c r="W13">
        <v>61</v>
      </c>
      <c r="X13"/>
      <c r="Y13"/>
      <c r="Z13" t="s">
        <v>210</v>
      </c>
      <c r="AA13" t="s">
        <v>210</v>
      </c>
      <c r="AB13" t="str">
        <f>_xlfn.CONCAT(AE13,":",AF13)</f>
        <v>10010:300</v>
      </c>
      <c r="AC13" t="str">
        <f>_xlfn.CONCAT(AE13,":",AG13)</f>
        <v>10010:5</v>
      </c>
      <c r="AD13" t="str">
        <f>_xlfn.CONCAT(AE13,":",AH13)</f>
        <v>10010:20</v>
      </c>
      <c r="AE13">
        <v>10010</v>
      </c>
      <c r="AF13">
        <v>300</v>
      </c>
      <c r="AG13">
        <v>5</v>
      </c>
      <c r="AH13">
        <v>20</v>
      </c>
      <c r="AI13"/>
      <c r="AJ13"/>
      <c r="AK13"/>
      <c r="AL13"/>
      <c r="AM13">
        <v>1</v>
      </c>
      <c r="AN13" t="str">
        <f t="shared" si="3"/>
        <v>10026:1700|10027:2000|10028:1800|10029:1900</v>
      </c>
      <c r="AO13">
        <v>1700</v>
      </c>
      <c r="AP13">
        <v>2000</v>
      </c>
      <c r="AQ13">
        <v>1800</v>
      </c>
      <c r="AR13">
        <v>1900</v>
      </c>
    </row>
    <row r="14" spans="1:44" s="3" customFormat="1" x14ac:dyDescent="0.2">
      <c r="A14">
        <v>10</v>
      </c>
      <c r="B14">
        <v>1</v>
      </c>
      <c r="C14">
        <v>10</v>
      </c>
      <c r="D14" t="s">
        <v>9</v>
      </c>
      <c r="E14"/>
      <c r="F14"/>
      <c r="G14" t="s">
        <v>9</v>
      </c>
      <c r="H14">
        <v>5</v>
      </c>
      <c r="I14">
        <v>1</v>
      </c>
      <c r="J14">
        <v>3</v>
      </c>
      <c r="K14">
        <v>24</v>
      </c>
      <c r="L14"/>
      <c r="M14" t="s">
        <v>88</v>
      </c>
      <c r="N14" t="s">
        <v>131</v>
      </c>
      <c r="O14">
        <v>118</v>
      </c>
      <c r="P14" t="str">
        <f t="shared" si="0"/>
        <v>fj_22.png</v>
      </c>
      <c r="Q14" t="str">
        <f t="shared" si="1"/>
        <v>52|62</v>
      </c>
      <c r="R14">
        <v>22</v>
      </c>
      <c r="S14">
        <v>24</v>
      </c>
      <c r="T14">
        <v>22</v>
      </c>
      <c r="U14">
        <v>52</v>
      </c>
      <c r="V14" t="s">
        <v>168</v>
      </c>
      <c r="W14">
        <v>62</v>
      </c>
      <c r="X14"/>
      <c r="Y14"/>
      <c r="Z14" t="s">
        <v>209</v>
      </c>
      <c r="AA14" t="s">
        <v>209</v>
      </c>
      <c r="AB14" t="str">
        <f>_xlfn.CONCAT(AE14,":",AF14)</f>
        <v>10006:400</v>
      </c>
      <c r="AC14" t="str">
        <f>_xlfn.CONCAT(AE14,":",AG14)</f>
        <v>10006:10</v>
      </c>
      <c r="AD14" t="str">
        <f>_xlfn.CONCAT(AE14,":",AH14)</f>
        <v>10006:40</v>
      </c>
      <c r="AE14">
        <v>10006</v>
      </c>
      <c r="AF14">
        <v>400</v>
      </c>
      <c r="AG14">
        <v>10</v>
      </c>
      <c r="AH14">
        <v>40</v>
      </c>
      <c r="AI14"/>
      <c r="AJ14"/>
      <c r="AK14"/>
      <c r="AL14"/>
      <c r="AM14">
        <v>1</v>
      </c>
      <c r="AN14" t="str">
        <f t="shared" si="3"/>
        <v>10026:2100|10027:2200|10028:2200|10029:2000</v>
      </c>
      <c r="AO14">
        <v>2100</v>
      </c>
      <c r="AP14">
        <v>2200</v>
      </c>
      <c r="AQ14">
        <v>2200</v>
      </c>
      <c r="AR14">
        <v>2000</v>
      </c>
    </row>
    <row r="15" spans="1:44" s="3" customFormat="1" x14ac:dyDescent="0.2">
      <c r="A15">
        <v>11</v>
      </c>
      <c r="B15"/>
      <c r="C15">
        <v>11</v>
      </c>
      <c r="D15" t="s">
        <v>10</v>
      </c>
      <c r="E15"/>
      <c r="F15"/>
      <c r="G15" t="s">
        <v>10</v>
      </c>
      <c r="H15">
        <v>5</v>
      </c>
      <c r="I15">
        <v>3</v>
      </c>
      <c r="J15">
        <v>3</v>
      </c>
      <c r="K15">
        <v>25</v>
      </c>
      <c r="L15"/>
      <c r="M15" t="s">
        <v>89</v>
      </c>
      <c r="N15" t="s">
        <v>132</v>
      </c>
      <c r="O15">
        <v>119</v>
      </c>
      <c r="P15" t="str">
        <f t="shared" si="0"/>
        <v>fj_6.png</v>
      </c>
      <c r="Q15" t="str">
        <f t="shared" si="1"/>
        <v>51|63</v>
      </c>
      <c r="R15">
        <v>6</v>
      </c>
      <c r="S15">
        <v>25</v>
      </c>
      <c r="T15">
        <v>6</v>
      </c>
      <c r="U15">
        <v>51</v>
      </c>
      <c r="V15" t="s">
        <v>168</v>
      </c>
      <c r="W15">
        <v>63</v>
      </c>
      <c r="X15"/>
      <c r="Y15"/>
      <c r="Z15" t="s">
        <v>210</v>
      </c>
      <c r="AA15" t="s">
        <v>210</v>
      </c>
      <c r="AB15" t="str">
        <f>_xlfn.CONCAT(AE15,":",AF15)</f>
        <v>10010:400</v>
      </c>
      <c r="AC15" t="str">
        <f>_xlfn.CONCAT(AE15,":",AG15)</f>
        <v>10010:10</v>
      </c>
      <c r="AD15" t="str">
        <f>_xlfn.CONCAT(AE15,":",AH15)</f>
        <v>10010:40</v>
      </c>
      <c r="AE15">
        <v>10010</v>
      </c>
      <c r="AF15">
        <v>400</v>
      </c>
      <c r="AG15">
        <v>10</v>
      </c>
      <c r="AH15">
        <v>40</v>
      </c>
      <c r="AI15"/>
      <c r="AJ15"/>
      <c r="AK15"/>
      <c r="AL15"/>
      <c r="AM15">
        <v>1</v>
      </c>
      <c r="AN15" t="str">
        <f t="shared" si="3"/>
        <v>10026:2300|10027:2000|10028:2500|10029:2000</v>
      </c>
      <c r="AO15">
        <v>2300</v>
      </c>
      <c r="AP15">
        <v>2000</v>
      </c>
      <c r="AQ15">
        <v>2500</v>
      </c>
      <c r="AR15">
        <v>2000</v>
      </c>
    </row>
    <row r="16" spans="1:44" s="8" customFormat="1" x14ac:dyDescent="0.2">
      <c r="A16">
        <v>12</v>
      </c>
      <c r="B16"/>
      <c r="C16">
        <v>12</v>
      </c>
      <c r="D16" t="s">
        <v>11</v>
      </c>
      <c r="E16">
        <v>1</v>
      </c>
      <c r="F16">
        <v>1</v>
      </c>
      <c r="G16" t="s">
        <v>11</v>
      </c>
      <c r="H16">
        <v>6</v>
      </c>
      <c r="I16">
        <v>3</v>
      </c>
      <c r="J16">
        <v>4</v>
      </c>
      <c r="K16">
        <v>26</v>
      </c>
      <c r="L16"/>
      <c r="M16" t="s">
        <v>90</v>
      </c>
      <c r="N16" t="s">
        <v>149</v>
      </c>
      <c r="O16">
        <v>120</v>
      </c>
      <c r="P16" t="str">
        <f t="shared" si="0"/>
        <v>fj_23.png</v>
      </c>
      <c r="Q16" t="str">
        <f t="shared" si="1"/>
        <v>51|64</v>
      </c>
      <c r="R16">
        <v>23</v>
      </c>
      <c r="S16">
        <v>26</v>
      </c>
      <c r="T16">
        <v>23</v>
      </c>
      <c r="U16">
        <v>51</v>
      </c>
      <c r="V16" t="s">
        <v>168</v>
      </c>
      <c r="W16">
        <v>64</v>
      </c>
      <c r="X16"/>
      <c r="Y16"/>
      <c r="Z16" t="s">
        <v>211</v>
      </c>
      <c r="AA16" t="s">
        <v>211</v>
      </c>
      <c r="AB16" t="str">
        <f>_xlfn.CONCAT(AE16,":",AF16,"|",AJ16)</f>
        <v>10008:450|10009:450</v>
      </c>
      <c r="AC16" t="str">
        <f>_xlfn.CONCAT(AE16,":",AG16,"|",AK16)</f>
        <v>10008:13|10009:13</v>
      </c>
      <c r="AD16" t="str">
        <f>_xlfn.CONCAT(AE16,":",AH16,"|",AL16)</f>
        <v>10008:70|10009:70</v>
      </c>
      <c r="AE16">
        <v>10008</v>
      </c>
      <c r="AF16">
        <v>450</v>
      </c>
      <c r="AG16">
        <v>13</v>
      </c>
      <c r="AH16">
        <v>70</v>
      </c>
      <c r="AI16" t="s">
        <v>232</v>
      </c>
      <c r="AJ16" t="str">
        <f>_xlfn.CONCAT(AI16,":",AF16)</f>
        <v>10009:450</v>
      </c>
      <c r="AK16" t="str">
        <f>_xlfn.CONCAT(AI16,":",AG16)</f>
        <v>10009:13</v>
      </c>
      <c r="AL16" t="str">
        <f>_xlfn.CONCAT(AI16,":",AH16)</f>
        <v>10009:70</v>
      </c>
      <c r="AM16" t="s">
        <v>245</v>
      </c>
      <c r="AN16" t="str">
        <f t="shared" si="3"/>
        <v>10026:3100|10027:2600|10028:3400|10029:2600</v>
      </c>
      <c r="AO16">
        <v>3100</v>
      </c>
      <c r="AP16">
        <v>2600</v>
      </c>
      <c r="AQ16">
        <v>3400</v>
      </c>
      <c r="AR16">
        <v>2600</v>
      </c>
    </row>
    <row r="17" spans="1:44" s="2" customFormat="1" x14ac:dyDescent="0.2">
      <c r="A17">
        <v>13</v>
      </c>
      <c r="B17"/>
      <c r="C17">
        <v>13</v>
      </c>
      <c r="D17" t="s">
        <v>12</v>
      </c>
      <c r="E17"/>
      <c r="F17"/>
      <c r="G17" t="s">
        <v>12</v>
      </c>
      <c r="H17">
        <v>9</v>
      </c>
      <c r="I17">
        <v>1</v>
      </c>
      <c r="J17">
        <v>6</v>
      </c>
      <c r="K17">
        <v>27</v>
      </c>
      <c r="L17"/>
      <c r="M17" t="s">
        <v>91</v>
      </c>
      <c r="N17" t="s">
        <v>186</v>
      </c>
      <c r="O17">
        <v>121</v>
      </c>
      <c r="P17" t="str">
        <f t="shared" si="0"/>
        <v>fj_9.png</v>
      </c>
      <c r="Q17" t="str">
        <f t="shared" si="1"/>
        <v>52|65</v>
      </c>
      <c r="R17">
        <v>9</v>
      </c>
      <c r="S17" t="s">
        <v>172</v>
      </c>
      <c r="T17">
        <v>9</v>
      </c>
      <c r="U17">
        <v>52</v>
      </c>
      <c r="V17" t="s">
        <v>168</v>
      </c>
      <c r="W17">
        <v>65</v>
      </c>
      <c r="X17"/>
      <c r="Y17"/>
      <c r="Z17" t="s">
        <v>212</v>
      </c>
      <c r="AA17" t="s">
        <v>212</v>
      </c>
      <c r="AB17" t="str">
        <f>_xlfn.CONCAT(AE17,":",AF17,"|",AJ17)</f>
        <v>10010:500|10007:500</v>
      </c>
      <c r="AC17" t="str">
        <f>_xlfn.CONCAT(AE17,":",AG17,"|",AK17)</f>
        <v>10010:25|10007:25</v>
      </c>
      <c r="AD17" t="str">
        <f>_xlfn.CONCAT(AE17,":",AH17,"|",AL17)</f>
        <v>10010:180|10007:180</v>
      </c>
      <c r="AE17">
        <v>10010</v>
      </c>
      <c r="AF17">
        <v>500</v>
      </c>
      <c r="AG17">
        <v>25</v>
      </c>
      <c r="AH17">
        <v>180</v>
      </c>
      <c r="AI17">
        <v>10007</v>
      </c>
      <c r="AJ17" t="str">
        <f>_xlfn.CONCAT(AI17,":",AF17)</f>
        <v>10007:500</v>
      </c>
      <c r="AK17" t="str">
        <f>_xlfn.CONCAT(AI17,":",AG17)</f>
        <v>10007:25</v>
      </c>
      <c r="AL17" t="str">
        <f>_xlfn.CONCAT(AI17,":",AH17)</f>
        <v>10007:180</v>
      </c>
      <c r="AM17" t="s">
        <v>245</v>
      </c>
      <c r="AN17" t="str">
        <f t="shared" si="3"/>
        <v>10026:3200|10027:3200|10028:3300|10029:3100</v>
      </c>
      <c r="AO17">
        <v>3200</v>
      </c>
      <c r="AP17">
        <v>3200</v>
      </c>
      <c r="AQ17">
        <v>3300</v>
      </c>
      <c r="AR17">
        <v>3100</v>
      </c>
    </row>
    <row r="18" spans="1:44" s="6" customFormat="1" x14ac:dyDescent="0.2">
      <c r="A18">
        <v>14</v>
      </c>
      <c r="B18"/>
      <c r="C18">
        <v>14</v>
      </c>
      <c r="D18" t="s">
        <v>13</v>
      </c>
      <c r="E18"/>
      <c r="F18"/>
      <c r="G18" t="s">
        <v>13</v>
      </c>
      <c r="H18">
        <v>1</v>
      </c>
      <c r="I18">
        <v>3</v>
      </c>
      <c r="J18">
        <v>1</v>
      </c>
      <c r="K18">
        <v>28</v>
      </c>
      <c r="L18"/>
      <c r="M18" t="s">
        <v>93</v>
      </c>
      <c r="N18" t="s">
        <v>153</v>
      </c>
      <c r="O18">
        <v>122</v>
      </c>
      <c r="P18" t="str">
        <f t="shared" si="0"/>
        <v>fj_25.png</v>
      </c>
      <c r="Q18" t="str">
        <f t="shared" si="1"/>
        <v>51|66</v>
      </c>
      <c r="R18">
        <v>25</v>
      </c>
      <c r="S18">
        <v>28</v>
      </c>
      <c r="T18">
        <v>25</v>
      </c>
      <c r="U18">
        <v>51</v>
      </c>
      <c r="V18" t="s">
        <v>168</v>
      </c>
      <c r="W18">
        <v>66</v>
      </c>
      <c r="X18"/>
      <c r="Y18"/>
      <c r="Z18" t="s">
        <v>210</v>
      </c>
      <c r="AA18" t="s">
        <v>210</v>
      </c>
      <c r="AB18" t="str">
        <f>_xlfn.CONCAT(AE18,":",AF18)</f>
        <v>10010:200</v>
      </c>
      <c r="AC18" t="str">
        <f>_xlfn.CONCAT(AE18,":",AG18)</f>
        <v>10010:5</v>
      </c>
      <c r="AD18" t="str">
        <f>_xlfn.CONCAT(AE18,":",AH18)</f>
        <v>10010:10</v>
      </c>
      <c r="AE18">
        <v>10010</v>
      </c>
      <c r="AF18">
        <v>200</v>
      </c>
      <c r="AG18">
        <v>5</v>
      </c>
      <c r="AH18">
        <v>10</v>
      </c>
      <c r="AI18"/>
      <c r="AJ18"/>
      <c r="AK18"/>
      <c r="AL18"/>
      <c r="AM18">
        <v>1</v>
      </c>
      <c r="AN18" t="str">
        <f t="shared" si="3"/>
        <v>10026:1600|10027:1300|10028:1700|10029:1300</v>
      </c>
      <c r="AO18">
        <v>1600</v>
      </c>
      <c r="AP18">
        <v>1300</v>
      </c>
      <c r="AQ18">
        <v>1700</v>
      </c>
      <c r="AR18">
        <v>1300</v>
      </c>
    </row>
    <row r="19" spans="1:44" s="8" customFormat="1" x14ac:dyDescent="0.2">
      <c r="A19">
        <v>15</v>
      </c>
      <c r="B19"/>
      <c r="C19">
        <v>15</v>
      </c>
      <c r="D19" t="s">
        <v>14</v>
      </c>
      <c r="E19">
        <v>1</v>
      </c>
      <c r="F19">
        <v>2</v>
      </c>
      <c r="G19" t="s">
        <v>14</v>
      </c>
      <c r="H19">
        <v>6</v>
      </c>
      <c r="I19">
        <v>1</v>
      </c>
      <c r="J19">
        <v>4</v>
      </c>
      <c r="K19">
        <v>29</v>
      </c>
      <c r="L19"/>
      <c r="M19" t="s">
        <v>94</v>
      </c>
      <c r="N19" t="s">
        <v>151</v>
      </c>
      <c r="O19">
        <v>123</v>
      </c>
      <c r="P19" t="str">
        <f t="shared" si="0"/>
        <v>fj_26.png</v>
      </c>
      <c r="Q19" t="str">
        <f t="shared" si="1"/>
        <v>52|67</v>
      </c>
      <c r="R19">
        <v>26</v>
      </c>
      <c r="S19">
        <v>29</v>
      </c>
      <c r="T19">
        <v>26</v>
      </c>
      <c r="U19">
        <v>52</v>
      </c>
      <c r="V19" t="s">
        <v>168</v>
      </c>
      <c r="W19">
        <v>67</v>
      </c>
      <c r="X19"/>
      <c r="Y19"/>
      <c r="Z19" t="s">
        <v>213</v>
      </c>
      <c r="AA19" t="s">
        <v>213</v>
      </c>
      <c r="AB19" t="str">
        <f>_xlfn.CONCAT(AE19,":",AF19,"|",AJ19)</f>
        <v>10010:450|10009:450</v>
      </c>
      <c r="AC19" t="str">
        <f>_xlfn.CONCAT(AE19,":",AG19,"|",AK19)</f>
        <v>10010:13|10009:13</v>
      </c>
      <c r="AD19" t="str">
        <f>_xlfn.CONCAT(AE19,":",AH19,"|",AL19)</f>
        <v>10010:70|10009:70</v>
      </c>
      <c r="AE19">
        <v>10010</v>
      </c>
      <c r="AF19">
        <v>450</v>
      </c>
      <c r="AG19">
        <v>13</v>
      </c>
      <c r="AH19">
        <v>70</v>
      </c>
      <c r="AI19" t="s">
        <v>232</v>
      </c>
      <c r="AJ19" t="str">
        <f>_xlfn.CONCAT(AI19,":",AF19)</f>
        <v>10009:450</v>
      </c>
      <c r="AK19" t="str">
        <f>_xlfn.CONCAT(AI19,":",AG19)</f>
        <v>10009:13</v>
      </c>
      <c r="AL19" t="str">
        <f>_xlfn.CONCAT(AI19,":",AH19)</f>
        <v>10009:70</v>
      </c>
      <c r="AM19" t="s">
        <v>245</v>
      </c>
      <c r="AN19" t="str">
        <f t="shared" si="3"/>
        <v>10026:2800|10027:2900|10028:3000|10029:2700</v>
      </c>
      <c r="AO19">
        <v>2800</v>
      </c>
      <c r="AP19">
        <v>2900</v>
      </c>
      <c r="AQ19">
        <v>3000</v>
      </c>
      <c r="AR19">
        <v>2700</v>
      </c>
    </row>
    <row r="20" spans="1:44" s="3" customFormat="1" x14ac:dyDescent="0.2">
      <c r="A20">
        <v>16</v>
      </c>
      <c r="B20"/>
      <c r="C20">
        <v>16</v>
      </c>
      <c r="D20" t="s">
        <v>15</v>
      </c>
      <c r="E20"/>
      <c r="F20"/>
      <c r="G20" t="s">
        <v>15</v>
      </c>
      <c r="H20">
        <v>5</v>
      </c>
      <c r="I20">
        <v>3</v>
      </c>
      <c r="J20">
        <v>3</v>
      </c>
      <c r="K20">
        <v>30</v>
      </c>
      <c r="L20"/>
      <c r="M20" t="s">
        <v>95</v>
      </c>
      <c r="N20" t="s">
        <v>150</v>
      </c>
      <c r="O20">
        <v>124</v>
      </c>
      <c r="P20" t="str">
        <f t="shared" si="0"/>
        <v>fj_27.png</v>
      </c>
      <c r="Q20" t="str">
        <f t="shared" si="1"/>
        <v>51|68</v>
      </c>
      <c r="R20">
        <v>27</v>
      </c>
      <c r="S20">
        <v>30</v>
      </c>
      <c r="T20">
        <v>27</v>
      </c>
      <c r="U20">
        <v>51</v>
      </c>
      <c r="V20" t="s">
        <v>168</v>
      </c>
      <c r="W20">
        <v>68</v>
      </c>
      <c r="X20"/>
      <c r="Y20"/>
      <c r="Z20" t="s">
        <v>207</v>
      </c>
      <c r="AA20" t="s">
        <v>207</v>
      </c>
      <c r="AB20" t="str">
        <f>_xlfn.CONCAT(AE20,":",AF20)</f>
        <v>10008:400</v>
      </c>
      <c r="AC20" t="str">
        <f>_xlfn.CONCAT(AE20,":",AG20)</f>
        <v>10008:10</v>
      </c>
      <c r="AD20" t="str">
        <f>_xlfn.CONCAT(AE20,":",AH20)</f>
        <v>10008:40</v>
      </c>
      <c r="AE20">
        <v>10008</v>
      </c>
      <c r="AF20">
        <v>400</v>
      </c>
      <c r="AG20">
        <v>10</v>
      </c>
      <c r="AH20">
        <v>40</v>
      </c>
      <c r="AI20"/>
      <c r="AJ20"/>
      <c r="AK20"/>
      <c r="AL20"/>
      <c r="AM20">
        <v>1</v>
      </c>
      <c r="AN20" t="str">
        <f t="shared" si="3"/>
        <v>10026:2300|10027:2000|10028:2500|10029:2000</v>
      </c>
      <c r="AO20">
        <v>2300</v>
      </c>
      <c r="AP20">
        <v>2000</v>
      </c>
      <c r="AQ20">
        <v>2500</v>
      </c>
      <c r="AR20">
        <v>2000</v>
      </c>
    </row>
    <row r="21" spans="1:44" s="8" customFormat="1" x14ac:dyDescent="0.2">
      <c r="A21">
        <v>17</v>
      </c>
      <c r="B21"/>
      <c r="C21">
        <v>17</v>
      </c>
      <c r="D21" t="s">
        <v>16</v>
      </c>
      <c r="E21"/>
      <c r="F21"/>
      <c r="G21" t="s">
        <v>16</v>
      </c>
      <c r="H21">
        <v>6</v>
      </c>
      <c r="I21">
        <v>3</v>
      </c>
      <c r="J21">
        <v>4</v>
      </c>
      <c r="K21">
        <v>31</v>
      </c>
      <c r="L21"/>
      <c r="M21" t="s">
        <v>96</v>
      </c>
      <c r="N21" t="s">
        <v>152</v>
      </c>
      <c r="O21">
        <v>125</v>
      </c>
      <c r="P21" t="str">
        <f t="shared" si="0"/>
        <v>fj_19.png</v>
      </c>
      <c r="Q21" t="str">
        <f t="shared" si="1"/>
        <v>51|69</v>
      </c>
      <c r="R21">
        <v>19</v>
      </c>
      <c r="S21">
        <v>31</v>
      </c>
      <c r="T21">
        <v>19</v>
      </c>
      <c r="U21">
        <v>51</v>
      </c>
      <c r="V21" t="s">
        <v>168</v>
      </c>
      <c r="W21">
        <v>69</v>
      </c>
      <c r="X21"/>
      <c r="Y21"/>
      <c r="Z21" t="s">
        <v>214</v>
      </c>
      <c r="AA21" t="s">
        <v>214</v>
      </c>
      <c r="AB21" t="str">
        <f>_xlfn.CONCAT(AE21,":",AF21,"|",AJ21)</f>
        <v>10009:450|10007:450</v>
      </c>
      <c r="AC21" t="str">
        <f>_xlfn.CONCAT(AE21,":",AG21,"|",AK21)</f>
        <v>10009:13|10007:13</v>
      </c>
      <c r="AD21" t="str">
        <f>_xlfn.CONCAT(AE21,":",AH21,"|",AL21)</f>
        <v>10009:70|10007:70</v>
      </c>
      <c r="AE21">
        <v>10009</v>
      </c>
      <c r="AF21">
        <v>450</v>
      </c>
      <c r="AG21">
        <v>13</v>
      </c>
      <c r="AH21">
        <v>70</v>
      </c>
      <c r="AI21">
        <v>10007</v>
      </c>
      <c r="AJ21" t="str">
        <f>_xlfn.CONCAT(AI21,":",AF21)</f>
        <v>10007:450</v>
      </c>
      <c r="AK21" t="str">
        <f>_xlfn.CONCAT(AI21,":",AG21)</f>
        <v>10007:13</v>
      </c>
      <c r="AL21" t="str">
        <f>_xlfn.CONCAT(AI21,":",AH21)</f>
        <v>10007:70</v>
      </c>
      <c r="AM21" t="s">
        <v>245</v>
      </c>
      <c r="AN21" t="str">
        <f t="shared" si="3"/>
        <v>10026:3100|10027:2600|10028:3400|10029:2600</v>
      </c>
      <c r="AO21">
        <v>3100</v>
      </c>
      <c r="AP21">
        <v>2600</v>
      </c>
      <c r="AQ21">
        <v>3400</v>
      </c>
      <c r="AR21">
        <v>2600</v>
      </c>
    </row>
    <row r="22" spans="1:44" s="2" customFormat="1" x14ac:dyDescent="0.2">
      <c r="A22">
        <v>18</v>
      </c>
      <c r="B22"/>
      <c r="C22">
        <v>18</v>
      </c>
      <c r="D22" t="s">
        <v>17</v>
      </c>
      <c r="E22"/>
      <c r="F22"/>
      <c r="G22" t="s">
        <v>17</v>
      </c>
      <c r="H22">
        <v>9</v>
      </c>
      <c r="I22">
        <v>3</v>
      </c>
      <c r="J22">
        <v>6</v>
      </c>
      <c r="K22">
        <v>32</v>
      </c>
      <c r="L22"/>
      <c r="M22" t="s">
        <v>97</v>
      </c>
      <c r="N22" t="s">
        <v>187</v>
      </c>
      <c r="O22">
        <v>126</v>
      </c>
      <c r="P22" t="str">
        <f t="shared" si="0"/>
        <v>fj_18.png</v>
      </c>
      <c r="Q22" t="str">
        <f t="shared" si="1"/>
        <v>52|70</v>
      </c>
      <c r="R22">
        <v>18</v>
      </c>
      <c r="S22" t="s">
        <v>173</v>
      </c>
      <c r="T22">
        <v>18</v>
      </c>
      <c r="U22">
        <v>52</v>
      </c>
      <c r="V22" t="s">
        <v>168</v>
      </c>
      <c r="W22">
        <v>70</v>
      </c>
      <c r="X22"/>
      <c r="Y22"/>
      <c r="Z22" t="s">
        <v>215</v>
      </c>
      <c r="AA22" t="s">
        <v>215</v>
      </c>
      <c r="AB22" t="str">
        <f>_xlfn.CONCAT(AE22,":",AF22,"|",AJ22)</f>
        <v>10009:500|10010:500</v>
      </c>
      <c r="AC22" t="str">
        <f>_xlfn.CONCAT(AE22,":",AG22,"|",AK22)</f>
        <v>10009:25|10010:25</v>
      </c>
      <c r="AD22" t="str">
        <f>_xlfn.CONCAT(AE22,":",AH22,"|",AL22)</f>
        <v>10009:180|10010:180</v>
      </c>
      <c r="AE22">
        <v>10009</v>
      </c>
      <c r="AF22">
        <v>500</v>
      </c>
      <c r="AG22">
        <v>25</v>
      </c>
      <c r="AH22">
        <v>180</v>
      </c>
      <c r="AI22">
        <v>10010</v>
      </c>
      <c r="AJ22" t="str">
        <f>_xlfn.CONCAT(AI22,":",AF22)</f>
        <v>10010:500</v>
      </c>
      <c r="AK22" t="str">
        <f>_xlfn.CONCAT(AI22,":",AG22)</f>
        <v>10010:25</v>
      </c>
      <c r="AL22" t="str">
        <f>_xlfn.CONCAT(AI22,":",AH22)</f>
        <v>10010:180</v>
      </c>
      <c r="AM22" t="s">
        <v>245</v>
      </c>
      <c r="AN22" t="str">
        <f t="shared" si="3"/>
        <v>10026:3500|10027:3000|10028:3800|10029:3000</v>
      </c>
      <c r="AO22">
        <v>3500</v>
      </c>
      <c r="AP22">
        <v>3000</v>
      </c>
      <c r="AQ22">
        <v>3800</v>
      </c>
      <c r="AR22">
        <v>3000</v>
      </c>
    </row>
    <row r="23" spans="1:44" s="2" customFormat="1" x14ac:dyDescent="0.2">
      <c r="A23">
        <v>19</v>
      </c>
      <c r="B23"/>
      <c r="C23">
        <v>19</v>
      </c>
      <c r="D23" t="s">
        <v>18</v>
      </c>
      <c r="E23"/>
      <c r="F23"/>
      <c r="G23" t="s">
        <v>18</v>
      </c>
      <c r="H23">
        <v>9</v>
      </c>
      <c r="I23">
        <v>2</v>
      </c>
      <c r="J23">
        <v>6</v>
      </c>
      <c r="K23">
        <v>33</v>
      </c>
      <c r="L23"/>
      <c r="M23" t="s">
        <v>98</v>
      </c>
      <c r="N23" t="s">
        <v>188</v>
      </c>
      <c r="O23">
        <v>127</v>
      </c>
      <c r="P23" t="str">
        <f t="shared" si="0"/>
        <v>fj_17.png</v>
      </c>
      <c r="Q23" t="str">
        <f t="shared" si="1"/>
        <v>52|71</v>
      </c>
      <c r="R23">
        <v>17</v>
      </c>
      <c r="S23" t="s">
        <v>174</v>
      </c>
      <c r="T23">
        <v>17</v>
      </c>
      <c r="U23">
        <v>52</v>
      </c>
      <c r="V23" t="s">
        <v>168</v>
      </c>
      <c r="W23">
        <v>71</v>
      </c>
      <c r="X23"/>
      <c r="Y23"/>
      <c r="Z23" t="s">
        <v>216</v>
      </c>
      <c r="AA23" t="s">
        <v>216</v>
      </c>
      <c r="AB23" t="str">
        <f>_xlfn.CONCAT(AE23,":",AF23,"|",AJ23)</f>
        <v>10008:500|10007:500</v>
      </c>
      <c r="AC23" t="str">
        <f>_xlfn.CONCAT(AE23,":",AG23,"|",AK23)</f>
        <v>10008:25|10007:25</v>
      </c>
      <c r="AD23" t="str">
        <f>_xlfn.CONCAT(AE23,":",AH23,"|",AL23)</f>
        <v>10008:180|10007:180</v>
      </c>
      <c r="AE23">
        <v>10008</v>
      </c>
      <c r="AF23">
        <v>500</v>
      </c>
      <c r="AG23">
        <v>25</v>
      </c>
      <c r="AH23">
        <v>180</v>
      </c>
      <c r="AI23">
        <v>10007</v>
      </c>
      <c r="AJ23" t="str">
        <f>_xlfn.CONCAT(AI23,":",AF23)</f>
        <v>10007:500</v>
      </c>
      <c r="AK23" t="str">
        <f>_xlfn.CONCAT(AI23,":",AG23)</f>
        <v>10007:25</v>
      </c>
      <c r="AL23" t="str">
        <f>_xlfn.CONCAT(AI23,":",AH23)</f>
        <v>10007:180</v>
      </c>
      <c r="AM23" t="s">
        <v>245</v>
      </c>
      <c r="AN23" t="str">
        <f t="shared" si="3"/>
        <v>10026:3000|10027:3600|10028:3200|10029:3400</v>
      </c>
      <c r="AO23">
        <v>3000</v>
      </c>
      <c r="AP23">
        <v>3600</v>
      </c>
      <c r="AQ23">
        <v>3200</v>
      </c>
      <c r="AR23">
        <v>3400</v>
      </c>
    </row>
    <row r="24" spans="1:44" s="6" customFormat="1" x14ac:dyDescent="0.2">
      <c r="A24">
        <v>20</v>
      </c>
      <c r="B24"/>
      <c r="C24">
        <v>20</v>
      </c>
      <c r="D24" t="s">
        <v>19</v>
      </c>
      <c r="E24"/>
      <c r="F24"/>
      <c r="G24" t="s">
        <v>19</v>
      </c>
      <c r="H24">
        <v>1</v>
      </c>
      <c r="I24">
        <v>3</v>
      </c>
      <c r="J24">
        <v>1</v>
      </c>
      <c r="K24">
        <v>34</v>
      </c>
      <c r="L24"/>
      <c r="M24" t="s">
        <v>99</v>
      </c>
      <c r="N24" t="s">
        <v>154</v>
      </c>
      <c r="O24">
        <v>128</v>
      </c>
      <c r="P24" t="str">
        <f t="shared" si="0"/>
        <v>fj_28.png</v>
      </c>
      <c r="Q24" t="str">
        <f t="shared" si="1"/>
        <v>51|72</v>
      </c>
      <c r="R24">
        <v>28</v>
      </c>
      <c r="S24">
        <v>34</v>
      </c>
      <c r="T24">
        <v>28</v>
      </c>
      <c r="U24">
        <v>51</v>
      </c>
      <c r="V24" t="s">
        <v>168</v>
      </c>
      <c r="W24">
        <v>72</v>
      </c>
      <c r="X24"/>
      <c r="Y24"/>
      <c r="Z24" t="s">
        <v>206</v>
      </c>
      <c r="AA24" t="s">
        <v>206</v>
      </c>
      <c r="AB24" t="str">
        <f>_xlfn.CONCAT(AE24,":",AF24)</f>
        <v>10011:200</v>
      </c>
      <c r="AC24" t="str">
        <f>_xlfn.CONCAT(AE24,":",AG24)</f>
        <v>10011:5</v>
      </c>
      <c r="AD24" t="str">
        <f>_xlfn.CONCAT(AE24,":",AH24)</f>
        <v>10011:10</v>
      </c>
      <c r="AE24">
        <v>10011</v>
      </c>
      <c r="AF24">
        <v>200</v>
      </c>
      <c r="AG24">
        <v>5</v>
      </c>
      <c r="AH24">
        <v>10</v>
      </c>
      <c r="AI24"/>
      <c r="AJ24"/>
      <c r="AK24"/>
      <c r="AL24"/>
      <c r="AM24">
        <v>1</v>
      </c>
      <c r="AN24" t="str">
        <f t="shared" si="3"/>
        <v>10026:1600|10027:1300|10028:1700|10029:1300</v>
      </c>
      <c r="AO24">
        <v>1600</v>
      </c>
      <c r="AP24">
        <v>1300</v>
      </c>
      <c r="AQ24">
        <v>1700</v>
      </c>
      <c r="AR24">
        <v>1300</v>
      </c>
    </row>
    <row r="25" spans="1:44" s="4" customFormat="1" x14ac:dyDescent="0.2">
      <c r="A25">
        <v>21</v>
      </c>
      <c r="B25"/>
      <c r="C25">
        <v>21</v>
      </c>
      <c r="D25" t="s">
        <v>20</v>
      </c>
      <c r="E25">
        <v>1</v>
      </c>
      <c r="F25">
        <v>3</v>
      </c>
      <c r="G25" t="s">
        <v>20</v>
      </c>
      <c r="H25">
        <v>4</v>
      </c>
      <c r="I25">
        <v>2</v>
      </c>
      <c r="J25">
        <v>2</v>
      </c>
      <c r="K25">
        <v>35</v>
      </c>
      <c r="L25"/>
      <c r="M25" t="s">
        <v>100</v>
      </c>
      <c r="N25" t="s">
        <v>155</v>
      </c>
      <c r="O25">
        <v>129</v>
      </c>
      <c r="P25" t="str">
        <f t="shared" si="0"/>
        <v>fj_24.png</v>
      </c>
      <c r="Q25" t="str">
        <f t="shared" si="1"/>
        <v>52|73</v>
      </c>
      <c r="R25">
        <v>24</v>
      </c>
      <c r="S25">
        <v>35</v>
      </c>
      <c r="T25">
        <v>24</v>
      </c>
      <c r="U25">
        <v>52</v>
      </c>
      <c r="V25" t="s">
        <v>168</v>
      </c>
      <c r="W25">
        <v>73</v>
      </c>
      <c r="X25"/>
      <c r="Y25"/>
      <c r="Z25" t="s">
        <v>207</v>
      </c>
      <c r="AA25" t="s">
        <v>207</v>
      </c>
      <c r="AB25" t="str">
        <f>_xlfn.CONCAT(AE25,":",AF25)</f>
        <v>10008:300</v>
      </c>
      <c r="AC25" t="str">
        <f>_xlfn.CONCAT(AE25,":",AG25)</f>
        <v>10008:5</v>
      </c>
      <c r="AD25" t="str">
        <f>_xlfn.CONCAT(AE25,":",AH25)</f>
        <v>10008:20</v>
      </c>
      <c r="AE25">
        <v>10008</v>
      </c>
      <c r="AF25">
        <v>300</v>
      </c>
      <c r="AG25">
        <v>5</v>
      </c>
      <c r="AH25">
        <v>20</v>
      </c>
      <c r="AI25"/>
      <c r="AJ25"/>
      <c r="AK25"/>
      <c r="AL25"/>
      <c r="AM25">
        <v>1</v>
      </c>
      <c r="AN25" t="str">
        <f t="shared" si="3"/>
        <v>10026:1700|10027:2000|10028:1800|10029:1900</v>
      </c>
      <c r="AO25">
        <v>1700</v>
      </c>
      <c r="AP25">
        <v>2000</v>
      </c>
      <c r="AQ25">
        <v>1800</v>
      </c>
      <c r="AR25">
        <v>1900</v>
      </c>
    </row>
    <row r="26" spans="1:44" s="3" customFormat="1" x14ac:dyDescent="0.2">
      <c r="A26">
        <v>22</v>
      </c>
      <c r="B26"/>
      <c r="C26">
        <v>22</v>
      </c>
      <c r="D26" t="s">
        <v>21</v>
      </c>
      <c r="E26"/>
      <c r="F26"/>
      <c r="G26" t="s">
        <v>21</v>
      </c>
      <c r="H26">
        <v>5</v>
      </c>
      <c r="I26">
        <v>1</v>
      </c>
      <c r="J26">
        <v>3</v>
      </c>
      <c r="K26">
        <v>36</v>
      </c>
      <c r="L26"/>
      <c r="M26" t="s">
        <v>101</v>
      </c>
      <c r="N26" t="s">
        <v>137</v>
      </c>
      <c r="O26">
        <v>130</v>
      </c>
      <c r="P26" t="str">
        <f t="shared" si="0"/>
        <v>fj_29.png</v>
      </c>
      <c r="Q26" t="str">
        <f t="shared" si="1"/>
        <v>52|74</v>
      </c>
      <c r="R26">
        <v>29</v>
      </c>
      <c r="S26">
        <v>36</v>
      </c>
      <c r="T26">
        <v>29</v>
      </c>
      <c r="U26">
        <v>52</v>
      </c>
      <c r="V26" t="s">
        <v>168</v>
      </c>
      <c r="W26">
        <v>74</v>
      </c>
      <c r="X26"/>
      <c r="Y26"/>
      <c r="Z26" t="s">
        <v>209</v>
      </c>
      <c r="AA26" t="s">
        <v>209</v>
      </c>
      <c r="AB26" t="str">
        <f>_xlfn.CONCAT(AE26,":",AF26)</f>
        <v>10006:400</v>
      </c>
      <c r="AC26" t="str">
        <f>_xlfn.CONCAT(AE26,":",AG26)</f>
        <v>10006:10</v>
      </c>
      <c r="AD26" t="str">
        <f>_xlfn.CONCAT(AE26,":",AH26)</f>
        <v>10006:40</v>
      </c>
      <c r="AE26">
        <v>10006</v>
      </c>
      <c r="AF26">
        <v>400</v>
      </c>
      <c r="AG26">
        <v>10</v>
      </c>
      <c r="AH26">
        <v>40</v>
      </c>
      <c r="AI26"/>
      <c r="AJ26"/>
      <c r="AK26"/>
      <c r="AL26"/>
      <c r="AM26">
        <v>1</v>
      </c>
      <c r="AN26" t="str">
        <f t="shared" si="3"/>
        <v>10026:2100|10027:2200|10028:2200|10029:2000</v>
      </c>
      <c r="AO26">
        <v>2100</v>
      </c>
      <c r="AP26">
        <v>2200</v>
      </c>
      <c r="AQ26">
        <v>2200</v>
      </c>
      <c r="AR26">
        <v>2000</v>
      </c>
    </row>
    <row r="27" spans="1:44" s="8" customFormat="1" x14ac:dyDescent="0.2">
      <c r="A27">
        <v>23</v>
      </c>
      <c r="B27"/>
      <c r="C27">
        <v>23</v>
      </c>
      <c r="D27" t="s">
        <v>22</v>
      </c>
      <c r="E27">
        <v>1</v>
      </c>
      <c r="F27">
        <v>1</v>
      </c>
      <c r="G27" t="s">
        <v>22</v>
      </c>
      <c r="H27">
        <v>6</v>
      </c>
      <c r="I27">
        <v>1</v>
      </c>
      <c r="J27">
        <v>4</v>
      </c>
      <c r="K27">
        <v>37</v>
      </c>
      <c r="L27"/>
      <c r="M27" t="s">
        <v>102</v>
      </c>
      <c r="N27" t="s">
        <v>138</v>
      </c>
      <c r="O27">
        <v>131</v>
      </c>
      <c r="P27" t="str">
        <f t="shared" si="0"/>
        <v>fj_30.png</v>
      </c>
      <c r="Q27" t="str">
        <f t="shared" si="1"/>
        <v>52|75</v>
      </c>
      <c r="R27">
        <v>30</v>
      </c>
      <c r="S27">
        <v>37</v>
      </c>
      <c r="T27">
        <v>30</v>
      </c>
      <c r="U27">
        <v>52</v>
      </c>
      <c r="V27" t="s">
        <v>168</v>
      </c>
      <c r="W27">
        <v>75</v>
      </c>
      <c r="X27"/>
      <c r="Y27"/>
      <c r="Z27" t="s">
        <v>217</v>
      </c>
      <c r="AA27" t="s">
        <v>217</v>
      </c>
      <c r="AB27" t="str">
        <f>_xlfn.CONCAT(AE27,":",AF27,"|",AJ27)</f>
        <v>10006:450|10008:450</v>
      </c>
      <c r="AC27" t="str">
        <f>_xlfn.CONCAT(AE27,":",AG27,"|",AK27)</f>
        <v>10006:13|10008:13</v>
      </c>
      <c r="AD27" t="str">
        <f>_xlfn.CONCAT(AE27,":",AH27,"|",AL27)</f>
        <v>10006:70|10008:70</v>
      </c>
      <c r="AE27">
        <v>10006</v>
      </c>
      <c r="AF27">
        <v>450</v>
      </c>
      <c r="AG27">
        <v>13</v>
      </c>
      <c r="AH27">
        <v>70</v>
      </c>
      <c r="AI27">
        <v>10008</v>
      </c>
      <c r="AJ27" t="str">
        <f>_xlfn.CONCAT(AI27,":",AF27)</f>
        <v>10008:450</v>
      </c>
      <c r="AK27" t="str">
        <f>_xlfn.CONCAT(AI27,":",AG27)</f>
        <v>10008:13</v>
      </c>
      <c r="AL27" t="str">
        <f>_xlfn.CONCAT(AI27,":",AH27)</f>
        <v>10008:70</v>
      </c>
      <c r="AM27" t="s">
        <v>245</v>
      </c>
      <c r="AN27" t="str">
        <f t="shared" si="3"/>
        <v>10026:2800|10027:2900|10028:3000|10029:2700</v>
      </c>
      <c r="AO27">
        <v>2800</v>
      </c>
      <c r="AP27">
        <v>2900</v>
      </c>
      <c r="AQ27">
        <v>3000</v>
      </c>
      <c r="AR27">
        <v>2700</v>
      </c>
    </row>
    <row r="28" spans="1:44" s="3" customFormat="1" x14ac:dyDescent="0.2">
      <c r="A28">
        <v>24</v>
      </c>
      <c r="B28"/>
      <c r="C28">
        <v>24</v>
      </c>
      <c r="D28" t="s">
        <v>23</v>
      </c>
      <c r="E28"/>
      <c r="F28"/>
      <c r="G28" t="s">
        <v>23</v>
      </c>
      <c r="H28">
        <v>5</v>
      </c>
      <c r="I28">
        <v>4</v>
      </c>
      <c r="J28">
        <v>3</v>
      </c>
      <c r="K28">
        <v>38</v>
      </c>
      <c r="L28"/>
      <c r="M28" t="s">
        <v>119</v>
      </c>
      <c r="N28" t="s">
        <v>156</v>
      </c>
      <c r="O28">
        <v>132</v>
      </c>
      <c r="P28" t="str">
        <f t="shared" si="0"/>
        <v>fj_31.png</v>
      </c>
      <c r="Q28" t="str">
        <f t="shared" si="1"/>
        <v>52|76|125</v>
      </c>
      <c r="R28">
        <v>31</v>
      </c>
      <c r="S28">
        <v>38</v>
      </c>
      <c r="T28">
        <v>31</v>
      </c>
      <c r="U28">
        <v>52</v>
      </c>
      <c r="V28" t="s">
        <v>168</v>
      </c>
      <c r="W28">
        <v>76</v>
      </c>
      <c r="X28" t="s">
        <v>168</v>
      </c>
      <c r="Y28">
        <v>125</v>
      </c>
      <c r="Z28" t="s">
        <v>218</v>
      </c>
      <c r="AA28" t="s">
        <v>218</v>
      </c>
      <c r="AB28" t="str">
        <f>_xlfn.CONCAT(AE28,":",AF28)</f>
        <v>10007:400</v>
      </c>
      <c r="AC28" t="str">
        <f>_xlfn.CONCAT(AE28,":",AG28)</f>
        <v>10007:10</v>
      </c>
      <c r="AD28" t="str">
        <f>_xlfn.CONCAT(AE28,":",AH28)</f>
        <v>10007:40</v>
      </c>
      <c r="AE28">
        <v>10007</v>
      </c>
      <c r="AF28">
        <v>400</v>
      </c>
      <c r="AG28">
        <v>10</v>
      </c>
      <c r="AH28">
        <v>40</v>
      </c>
      <c r="AI28"/>
      <c r="AJ28"/>
      <c r="AK28"/>
      <c r="AL28"/>
      <c r="AM28">
        <v>1</v>
      </c>
      <c r="AN28" t="str">
        <f t="shared" si="3"/>
        <v>10026:2000|10027:2100|10028:2000|10029:2000</v>
      </c>
      <c r="AO28">
        <v>2000</v>
      </c>
      <c r="AP28">
        <v>2100</v>
      </c>
      <c r="AQ28">
        <v>2000</v>
      </c>
      <c r="AR28">
        <v>2000</v>
      </c>
    </row>
    <row r="29" spans="1:44" s="2" customFormat="1" x14ac:dyDescent="0.2">
      <c r="A29">
        <v>25</v>
      </c>
      <c r="B29"/>
      <c r="C29">
        <v>25</v>
      </c>
      <c r="D29" t="s">
        <v>24</v>
      </c>
      <c r="E29">
        <v>1</v>
      </c>
      <c r="F29">
        <v>2</v>
      </c>
      <c r="G29" t="s">
        <v>24</v>
      </c>
      <c r="H29">
        <v>9</v>
      </c>
      <c r="I29">
        <v>4</v>
      </c>
      <c r="J29">
        <v>6</v>
      </c>
      <c r="K29">
        <v>39</v>
      </c>
      <c r="L29"/>
      <c r="M29" t="s">
        <v>120</v>
      </c>
      <c r="N29" t="s">
        <v>189</v>
      </c>
      <c r="O29">
        <v>133</v>
      </c>
      <c r="P29" t="str">
        <f t="shared" si="0"/>
        <v>fj_7.png</v>
      </c>
      <c r="Q29" t="str">
        <f t="shared" si="1"/>
        <v>52|77|126</v>
      </c>
      <c r="R29">
        <v>7</v>
      </c>
      <c r="S29" t="s">
        <v>175</v>
      </c>
      <c r="T29">
        <v>7</v>
      </c>
      <c r="U29">
        <v>52</v>
      </c>
      <c r="V29" t="s">
        <v>168</v>
      </c>
      <c r="W29">
        <v>77</v>
      </c>
      <c r="X29" t="s">
        <v>168</v>
      </c>
      <c r="Y29">
        <v>126</v>
      </c>
      <c r="Z29" t="s">
        <v>219</v>
      </c>
      <c r="AA29" t="s">
        <v>219</v>
      </c>
      <c r="AB29" t="str">
        <f>_xlfn.CONCAT(AE29,":",AF29,"|",AJ29)</f>
        <v>10007:500|10009:500</v>
      </c>
      <c r="AC29" t="str">
        <f>_xlfn.CONCAT(AE29,":",AG29,"|",AK29)</f>
        <v>10007:25|10009:25</v>
      </c>
      <c r="AD29" t="str">
        <f>_xlfn.CONCAT(AE29,":",AH29,"|",AL29)</f>
        <v>10007:180|10009:180</v>
      </c>
      <c r="AE29">
        <v>10007</v>
      </c>
      <c r="AF29">
        <v>500</v>
      </c>
      <c r="AG29">
        <v>25</v>
      </c>
      <c r="AH29">
        <v>180</v>
      </c>
      <c r="AI29">
        <v>10009</v>
      </c>
      <c r="AJ29" t="str">
        <f>_xlfn.CONCAT(AI29,":",AF29)</f>
        <v>10009:500</v>
      </c>
      <c r="AK29" t="str">
        <f>_xlfn.CONCAT(AI29,":",AG29)</f>
        <v>10009:25</v>
      </c>
      <c r="AL29" t="str">
        <f>_xlfn.CONCAT(AI29,":",AH29)</f>
        <v>10009:180</v>
      </c>
      <c r="AM29" t="s">
        <v>245</v>
      </c>
      <c r="AN29" t="str">
        <f t="shared" si="3"/>
        <v>10026:3100|10027:3200|10028:3000|10029:3000</v>
      </c>
      <c r="AO29">
        <v>3100</v>
      </c>
      <c r="AP29">
        <v>3200</v>
      </c>
      <c r="AQ29">
        <v>3000</v>
      </c>
      <c r="AR29">
        <v>3000</v>
      </c>
    </row>
    <row r="30" spans="1:44" s="4" customFormat="1" x14ac:dyDescent="0.2">
      <c r="A30">
        <v>26</v>
      </c>
      <c r="B30"/>
      <c r="C30">
        <v>26</v>
      </c>
      <c r="D30" t="s">
        <v>25</v>
      </c>
      <c r="E30"/>
      <c r="F30"/>
      <c r="G30" t="s">
        <v>25</v>
      </c>
      <c r="H30">
        <v>4</v>
      </c>
      <c r="I30">
        <v>3</v>
      </c>
      <c r="J30">
        <v>2</v>
      </c>
      <c r="K30">
        <v>40</v>
      </c>
      <c r="L30"/>
      <c r="M30" t="s">
        <v>121</v>
      </c>
      <c r="N30" t="s">
        <v>157</v>
      </c>
      <c r="O30">
        <v>134</v>
      </c>
      <c r="P30" t="str">
        <f t="shared" si="0"/>
        <v>fj_32.png</v>
      </c>
      <c r="Q30" t="str">
        <f t="shared" si="1"/>
        <v>51|78</v>
      </c>
      <c r="R30">
        <v>32</v>
      </c>
      <c r="S30">
        <v>40</v>
      </c>
      <c r="T30">
        <v>32</v>
      </c>
      <c r="U30">
        <v>51</v>
      </c>
      <c r="V30" t="s">
        <v>168</v>
      </c>
      <c r="W30">
        <v>78</v>
      </c>
      <c r="X30"/>
      <c r="Y30"/>
      <c r="Z30" t="s">
        <v>209</v>
      </c>
      <c r="AA30" t="s">
        <v>209</v>
      </c>
      <c r="AB30" t="str">
        <f>_xlfn.CONCAT(AE30,":",AF30)</f>
        <v>10006:300</v>
      </c>
      <c r="AC30" t="str">
        <f>_xlfn.CONCAT(AE30,":",AG30)</f>
        <v>10006:5</v>
      </c>
      <c r="AD30" t="str">
        <f>_xlfn.CONCAT(AE30,":",AH30)</f>
        <v>10006:20</v>
      </c>
      <c r="AE30">
        <v>10006</v>
      </c>
      <c r="AF30">
        <v>300</v>
      </c>
      <c r="AG30">
        <v>5</v>
      </c>
      <c r="AH30">
        <v>20</v>
      </c>
      <c r="AI30"/>
      <c r="AJ30"/>
      <c r="AK30"/>
      <c r="AL30"/>
      <c r="AM30">
        <v>1</v>
      </c>
      <c r="AN30" t="str">
        <f t="shared" si="3"/>
        <v>10026:2000|10027:1700|10028:2100|10029:1700</v>
      </c>
      <c r="AO30">
        <v>2000</v>
      </c>
      <c r="AP30">
        <v>1700</v>
      </c>
      <c r="AQ30">
        <v>2100</v>
      </c>
      <c r="AR30">
        <v>1700</v>
      </c>
    </row>
    <row r="31" spans="1:44" s="6" customFormat="1" x14ac:dyDescent="0.2">
      <c r="A31">
        <v>27</v>
      </c>
      <c r="B31"/>
      <c r="C31">
        <v>27</v>
      </c>
      <c r="D31" t="s">
        <v>26</v>
      </c>
      <c r="E31"/>
      <c r="F31"/>
      <c r="G31" t="s">
        <v>26</v>
      </c>
      <c r="H31">
        <v>1</v>
      </c>
      <c r="I31">
        <v>1</v>
      </c>
      <c r="J31">
        <v>1</v>
      </c>
      <c r="K31">
        <v>41</v>
      </c>
      <c r="L31"/>
      <c r="M31" t="s">
        <v>122</v>
      </c>
      <c r="N31" t="s">
        <v>139</v>
      </c>
      <c r="O31">
        <v>135</v>
      </c>
      <c r="P31" t="str">
        <f t="shared" si="0"/>
        <v>fj_33.png</v>
      </c>
      <c r="Q31" t="str">
        <f t="shared" si="1"/>
        <v>52|79</v>
      </c>
      <c r="R31">
        <v>33</v>
      </c>
      <c r="S31">
        <v>41</v>
      </c>
      <c r="T31">
        <v>33</v>
      </c>
      <c r="U31">
        <v>52</v>
      </c>
      <c r="V31" t="s">
        <v>168</v>
      </c>
      <c r="W31">
        <v>79</v>
      </c>
      <c r="X31"/>
      <c r="Y31"/>
      <c r="Z31" t="s">
        <v>218</v>
      </c>
      <c r="AA31" t="s">
        <v>218</v>
      </c>
      <c r="AB31" t="str">
        <f>_xlfn.CONCAT(AE31,":",AF31)</f>
        <v>10007:200</v>
      </c>
      <c r="AC31" t="str">
        <f>_xlfn.CONCAT(AE31,":",AG31)</f>
        <v>10007:5</v>
      </c>
      <c r="AD31" t="str">
        <f>_xlfn.CONCAT(AE31,":",AH31)</f>
        <v>10007:10</v>
      </c>
      <c r="AE31">
        <v>10007</v>
      </c>
      <c r="AF31">
        <v>200</v>
      </c>
      <c r="AG31">
        <v>5</v>
      </c>
      <c r="AH31">
        <v>10</v>
      </c>
      <c r="AI31"/>
      <c r="AJ31"/>
      <c r="AK31"/>
      <c r="AL31"/>
      <c r="AM31">
        <v>1</v>
      </c>
      <c r="AN31" t="str">
        <f t="shared" si="3"/>
        <v>10026:1400|10027:1400|10028:1500|10029:1400</v>
      </c>
      <c r="AO31">
        <v>1400</v>
      </c>
      <c r="AP31">
        <v>1400</v>
      </c>
      <c r="AQ31">
        <v>1500</v>
      </c>
      <c r="AR31">
        <v>1400</v>
      </c>
    </row>
    <row r="32" spans="1:44" s="3" customFormat="1" x14ac:dyDescent="0.2">
      <c r="A32">
        <v>28</v>
      </c>
      <c r="B32"/>
      <c r="C32">
        <v>28</v>
      </c>
      <c r="D32" t="s">
        <v>27</v>
      </c>
      <c r="E32"/>
      <c r="F32"/>
      <c r="G32" t="s">
        <v>27</v>
      </c>
      <c r="H32">
        <v>5</v>
      </c>
      <c r="I32">
        <v>4</v>
      </c>
      <c r="J32">
        <v>3</v>
      </c>
      <c r="K32">
        <v>42</v>
      </c>
      <c r="L32"/>
      <c r="M32" t="s">
        <v>123</v>
      </c>
      <c r="N32" t="s">
        <v>140</v>
      </c>
      <c r="O32">
        <v>136</v>
      </c>
      <c r="P32" t="str">
        <f t="shared" si="0"/>
        <v>fj_34.png</v>
      </c>
      <c r="Q32" t="str">
        <f t="shared" si="1"/>
        <v>52|80|129</v>
      </c>
      <c r="R32">
        <v>34</v>
      </c>
      <c r="S32">
        <v>42</v>
      </c>
      <c r="T32">
        <v>34</v>
      </c>
      <c r="U32">
        <v>52</v>
      </c>
      <c r="V32" t="s">
        <v>168</v>
      </c>
      <c r="W32">
        <v>80</v>
      </c>
      <c r="X32" t="s">
        <v>168</v>
      </c>
      <c r="Y32">
        <v>129</v>
      </c>
      <c r="Z32" t="s">
        <v>205</v>
      </c>
      <c r="AA32" t="s">
        <v>205</v>
      </c>
      <c r="AB32" t="str">
        <f>_xlfn.CONCAT(AE32,":",AF32)</f>
        <v>10009:400</v>
      </c>
      <c r="AC32" t="str">
        <f>_xlfn.CONCAT(AE32,":",AG32)</f>
        <v>10009:10</v>
      </c>
      <c r="AD32" t="str">
        <f>_xlfn.CONCAT(AE32,":",AH32)</f>
        <v>10009:40</v>
      </c>
      <c r="AE32">
        <v>10009</v>
      </c>
      <c r="AF32">
        <v>400</v>
      </c>
      <c r="AG32">
        <v>10</v>
      </c>
      <c r="AH32">
        <v>40</v>
      </c>
      <c r="AI32"/>
      <c r="AJ32"/>
      <c r="AK32"/>
      <c r="AL32"/>
      <c r="AM32">
        <v>1</v>
      </c>
      <c r="AN32" t="str">
        <f t="shared" si="3"/>
        <v>10026:2000|10027:2100|10028:2000|10029:2000</v>
      </c>
      <c r="AO32">
        <v>2000</v>
      </c>
      <c r="AP32">
        <v>2100</v>
      </c>
      <c r="AQ32">
        <v>2000</v>
      </c>
      <c r="AR32">
        <v>2000</v>
      </c>
    </row>
    <row r="33" spans="1:44" s="8" customFormat="1" x14ac:dyDescent="0.2">
      <c r="A33">
        <v>29</v>
      </c>
      <c r="B33"/>
      <c r="C33">
        <v>29</v>
      </c>
      <c r="D33" t="s">
        <v>28</v>
      </c>
      <c r="E33">
        <v>1</v>
      </c>
      <c r="F33">
        <v>3</v>
      </c>
      <c r="G33" t="s">
        <v>28</v>
      </c>
      <c r="H33">
        <v>6</v>
      </c>
      <c r="I33">
        <v>3</v>
      </c>
      <c r="J33">
        <v>4</v>
      </c>
      <c r="K33">
        <v>43</v>
      </c>
      <c r="L33"/>
      <c r="M33" t="s">
        <v>117</v>
      </c>
      <c r="N33" t="s">
        <v>141</v>
      </c>
      <c r="O33">
        <v>137</v>
      </c>
      <c r="P33" t="str">
        <f t="shared" si="0"/>
        <v>fj_35.png</v>
      </c>
      <c r="Q33" t="str">
        <f t="shared" si="1"/>
        <v>51|81</v>
      </c>
      <c r="R33">
        <v>35</v>
      </c>
      <c r="S33">
        <v>43</v>
      </c>
      <c r="T33">
        <v>35</v>
      </c>
      <c r="U33">
        <v>51</v>
      </c>
      <c r="V33" t="s">
        <v>168</v>
      </c>
      <c r="W33">
        <v>81</v>
      </c>
      <c r="X33"/>
      <c r="Y33"/>
      <c r="Z33" t="s">
        <v>220</v>
      </c>
      <c r="AA33" t="s">
        <v>220</v>
      </c>
      <c r="AB33" t="str">
        <f>_xlfn.CONCAT(AE33,":",AF33,"|",AJ33)</f>
        <v>10008:450|10006:450</v>
      </c>
      <c r="AC33" t="str">
        <f>_xlfn.CONCAT(AE33,":",AG33,"|",AK33)</f>
        <v>10008:13|10006:13</v>
      </c>
      <c r="AD33" t="str">
        <f>_xlfn.CONCAT(AE33,":",AH33,"|",AL33)</f>
        <v>10008:70|10006:70</v>
      </c>
      <c r="AE33">
        <v>10008</v>
      </c>
      <c r="AF33">
        <v>450</v>
      </c>
      <c r="AG33">
        <v>13</v>
      </c>
      <c r="AH33">
        <v>70</v>
      </c>
      <c r="AI33">
        <v>10006</v>
      </c>
      <c r="AJ33" t="str">
        <f>_xlfn.CONCAT(AI33,":",AF33)</f>
        <v>10006:450</v>
      </c>
      <c r="AK33" t="str">
        <f>_xlfn.CONCAT(AI33,":",AG33)</f>
        <v>10006:13</v>
      </c>
      <c r="AL33" t="str">
        <f>_xlfn.CONCAT(AI33,":",AH33)</f>
        <v>10006:70</v>
      </c>
      <c r="AM33" t="s">
        <v>245</v>
      </c>
      <c r="AN33" t="str">
        <f t="shared" si="3"/>
        <v>10026:3100|10027:2600|10028:3400|10029:2600</v>
      </c>
      <c r="AO33">
        <v>3100</v>
      </c>
      <c r="AP33">
        <v>2600</v>
      </c>
      <c r="AQ33">
        <v>3400</v>
      </c>
      <c r="AR33">
        <v>2600</v>
      </c>
    </row>
    <row r="34" spans="1:44" s="2" customFormat="1" x14ac:dyDescent="0.2">
      <c r="A34">
        <v>30</v>
      </c>
      <c r="B34"/>
      <c r="C34">
        <v>30</v>
      </c>
      <c r="D34" t="s">
        <v>29</v>
      </c>
      <c r="E34"/>
      <c r="F34"/>
      <c r="G34" t="s">
        <v>29</v>
      </c>
      <c r="H34">
        <v>9</v>
      </c>
      <c r="I34">
        <v>3</v>
      </c>
      <c r="J34">
        <v>6</v>
      </c>
      <c r="K34">
        <v>44</v>
      </c>
      <c r="L34"/>
      <c r="M34" t="s">
        <v>118</v>
      </c>
      <c r="N34" t="s">
        <v>190</v>
      </c>
      <c r="O34">
        <v>138</v>
      </c>
      <c r="P34" t="str">
        <f t="shared" si="0"/>
        <v>fj_36.png</v>
      </c>
      <c r="Q34" t="str">
        <f t="shared" si="1"/>
        <v>51|82</v>
      </c>
      <c r="R34">
        <v>36</v>
      </c>
      <c r="S34" t="s">
        <v>176</v>
      </c>
      <c r="T34">
        <v>36</v>
      </c>
      <c r="U34">
        <v>51</v>
      </c>
      <c r="V34" t="s">
        <v>168</v>
      </c>
      <c r="W34">
        <v>82</v>
      </c>
      <c r="X34"/>
      <c r="Y34"/>
      <c r="Z34" t="s">
        <v>221</v>
      </c>
      <c r="AA34" t="s">
        <v>221</v>
      </c>
      <c r="AB34" t="str">
        <f>_xlfn.CONCAT(AE34,":",AF34,"|",AJ34)</f>
        <v>10006:500|10007:500</v>
      </c>
      <c r="AC34" t="str">
        <f>_xlfn.CONCAT(AE34,":",AG34,"|",AK34)</f>
        <v>10006:25|10007:25</v>
      </c>
      <c r="AD34" t="str">
        <f>_xlfn.CONCAT(AE34,":",AH34,"|",AL34)</f>
        <v>10006:180|10007:180</v>
      </c>
      <c r="AE34">
        <v>10006</v>
      </c>
      <c r="AF34">
        <v>500</v>
      </c>
      <c r="AG34">
        <v>25</v>
      </c>
      <c r="AH34">
        <v>180</v>
      </c>
      <c r="AI34">
        <v>10007</v>
      </c>
      <c r="AJ34" t="str">
        <f>_xlfn.CONCAT(AI34,":",AF34)</f>
        <v>10007:500</v>
      </c>
      <c r="AK34" t="str">
        <f>_xlfn.CONCAT(AI34,":",AG34)</f>
        <v>10007:25</v>
      </c>
      <c r="AL34" t="str">
        <f>_xlfn.CONCAT(AI34,":",AH34)</f>
        <v>10007:180</v>
      </c>
      <c r="AM34" t="s">
        <v>245</v>
      </c>
      <c r="AN34" t="str">
        <f t="shared" si="3"/>
        <v>10026:3500|10027:3000|10028:3800|10029:3000</v>
      </c>
      <c r="AO34">
        <v>3500</v>
      </c>
      <c r="AP34">
        <v>3000</v>
      </c>
      <c r="AQ34">
        <v>3800</v>
      </c>
      <c r="AR34">
        <v>3000</v>
      </c>
    </row>
    <row r="35" spans="1:44" s="8" customFormat="1" x14ac:dyDescent="0.2">
      <c r="A35">
        <v>31</v>
      </c>
      <c r="B35"/>
      <c r="C35">
        <v>31</v>
      </c>
      <c r="D35" t="s">
        <v>30</v>
      </c>
      <c r="E35"/>
      <c r="F35"/>
      <c r="G35" t="s">
        <v>30</v>
      </c>
      <c r="H35">
        <v>6</v>
      </c>
      <c r="I35">
        <v>2</v>
      </c>
      <c r="J35">
        <v>4</v>
      </c>
      <c r="K35">
        <v>45</v>
      </c>
      <c r="L35"/>
      <c r="M35" t="s">
        <v>116</v>
      </c>
      <c r="N35" t="s">
        <v>142</v>
      </c>
      <c r="O35">
        <v>139</v>
      </c>
      <c r="P35" t="str">
        <f t="shared" si="0"/>
        <v>fj_37.png</v>
      </c>
      <c r="Q35" t="str">
        <f t="shared" si="1"/>
        <v>52|83</v>
      </c>
      <c r="R35">
        <v>37</v>
      </c>
      <c r="S35">
        <v>45</v>
      </c>
      <c r="T35">
        <v>37</v>
      </c>
      <c r="U35">
        <v>52</v>
      </c>
      <c r="V35" t="s">
        <v>168</v>
      </c>
      <c r="W35">
        <v>83</v>
      </c>
      <c r="X35"/>
      <c r="Y35"/>
      <c r="Z35" t="s">
        <v>235</v>
      </c>
      <c r="AA35" t="s">
        <v>235</v>
      </c>
      <c r="AB35" t="str">
        <f>_xlfn.CONCAT(AE35,":",AF35,"|",AJ35)</f>
        <v>10007:450|10011:450</v>
      </c>
      <c r="AC35" t="str">
        <f>_xlfn.CONCAT(AE35,":",AG35,"|",AK35)</f>
        <v>10007:13|10011:13</v>
      </c>
      <c r="AD35" t="str">
        <f>_xlfn.CONCAT(AE35,":",AH35,"|",AL35)</f>
        <v>10007:70|10011:70</v>
      </c>
      <c r="AE35">
        <v>10007</v>
      </c>
      <c r="AF35">
        <v>450</v>
      </c>
      <c r="AG35">
        <v>13</v>
      </c>
      <c r="AH35">
        <v>70</v>
      </c>
      <c r="AI35">
        <v>10011</v>
      </c>
      <c r="AJ35" t="str">
        <f>_xlfn.CONCAT(AI35,":",AF35)</f>
        <v>10011:450</v>
      </c>
      <c r="AK35" t="str">
        <f>_xlfn.CONCAT(AI35,":",AG35)</f>
        <v>10011:13</v>
      </c>
      <c r="AL35" t="str">
        <f>_xlfn.CONCAT(AI35,":",AH35)</f>
        <v>10011:70</v>
      </c>
      <c r="AM35" t="s">
        <v>245</v>
      </c>
      <c r="AN35" t="str">
        <f t="shared" si="3"/>
        <v>10026:2600|10027:3200|10028:2800|10029:3000</v>
      </c>
      <c r="AO35">
        <v>2600</v>
      </c>
      <c r="AP35">
        <v>3200</v>
      </c>
      <c r="AQ35">
        <v>2800</v>
      </c>
      <c r="AR35">
        <v>3000</v>
      </c>
    </row>
    <row r="36" spans="1:44" s="5" customFormat="1" x14ac:dyDescent="0.2">
      <c r="A36">
        <v>32</v>
      </c>
      <c r="B36"/>
      <c r="C36">
        <v>32</v>
      </c>
      <c r="D36" t="s">
        <v>31</v>
      </c>
      <c r="E36"/>
      <c r="F36"/>
      <c r="G36" t="s">
        <v>31</v>
      </c>
      <c r="H36">
        <v>8</v>
      </c>
      <c r="I36">
        <v>2</v>
      </c>
      <c r="J36">
        <v>5</v>
      </c>
      <c r="K36">
        <v>46</v>
      </c>
      <c r="L36"/>
      <c r="M36" t="s">
        <v>115</v>
      </c>
      <c r="N36" t="s">
        <v>133</v>
      </c>
      <c r="O36">
        <v>140</v>
      </c>
      <c r="P36" t="str">
        <f t="shared" si="0"/>
        <v>fj_38.png</v>
      </c>
      <c r="Q36" t="str">
        <f t="shared" si="1"/>
        <v>52|84</v>
      </c>
      <c r="R36">
        <v>38</v>
      </c>
      <c r="S36">
        <v>46</v>
      </c>
      <c r="T36">
        <v>38</v>
      </c>
      <c r="U36">
        <v>52</v>
      </c>
      <c r="V36" t="s">
        <v>168</v>
      </c>
      <c r="W36">
        <v>84</v>
      </c>
      <c r="X36"/>
      <c r="Y36"/>
      <c r="Z36" t="s">
        <v>222</v>
      </c>
      <c r="AA36" t="s">
        <v>222</v>
      </c>
      <c r="AB36" t="str">
        <f>_xlfn.CONCAT(AE36,":",AF36,"|",AJ36)</f>
        <v>10011:500|10008:500</v>
      </c>
      <c r="AC36" t="str">
        <f>_xlfn.CONCAT(AE36,":",AG36,"|",AK36)</f>
        <v>10011:15|10008:15</v>
      </c>
      <c r="AD36" t="str">
        <f>_xlfn.CONCAT(AE36,":",AH36,"|",AL36)</f>
        <v>10011:80|10008:80</v>
      </c>
      <c r="AE36">
        <v>10011</v>
      </c>
      <c r="AF36">
        <v>500</v>
      </c>
      <c r="AG36">
        <v>15</v>
      </c>
      <c r="AH36">
        <v>80</v>
      </c>
      <c r="AI36">
        <v>10008</v>
      </c>
      <c r="AJ36" t="str">
        <f>_xlfn.CONCAT(AI36,":",AF36)</f>
        <v>10008:500</v>
      </c>
      <c r="AK36" t="str">
        <f>_xlfn.CONCAT(AI36,":",AG36)</f>
        <v>10008:15</v>
      </c>
      <c r="AL36" t="str">
        <f>_xlfn.CONCAT(AI36,":",AH36)</f>
        <v>10008:80</v>
      </c>
      <c r="AM36" t="s">
        <v>245</v>
      </c>
      <c r="AN36" t="str">
        <f t="shared" si="3"/>
        <v>10026:2600|10027:3200|10028:2800|10029:3000</v>
      </c>
      <c r="AO36">
        <v>2600</v>
      </c>
      <c r="AP36">
        <v>3200</v>
      </c>
      <c r="AQ36">
        <v>2800</v>
      </c>
      <c r="AR36">
        <v>3000</v>
      </c>
    </row>
    <row r="37" spans="1:44" s="2" customFormat="1" x14ac:dyDescent="0.2">
      <c r="A37">
        <v>33</v>
      </c>
      <c r="B37"/>
      <c r="C37">
        <v>33</v>
      </c>
      <c r="D37" t="s">
        <v>32</v>
      </c>
      <c r="E37"/>
      <c r="F37"/>
      <c r="G37" t="s">
        <v>32</v>
      </c>
      <c r="H37">
        <v>9</v>
      </c>
      <c r="I37">
        <v>2</v>
      </c>
      <c r="J37">
        <v>6</v>
      </c>
      <c r="K37">
        <v>47</v>
      </c>
      <c r="L37"/>
      <c r="M37" t="s">
        <v>114</v>
      </c>
      <c r="N37" t="s">
        <v>191</v>
      </c>
      <c r="O37">
        <v>141</v>
      </c>
      <c r="P37" t="str">
        <f t="shared" si="0"/>
        <v>fj_39.png</v>
      </c>
      <c r="Q37" t="str">
        <f t="shared" si="1"/>
        <v>52|85</v>
      </c>
      <c r="R37">
        <v>39</v>
      </c>
      <c r="S37" t="s">
        <v>177</v>
      </c>
      <c r="T37">
        <v>39</v>
      </c>
      <c r="U37">
        <v>52</v>
      </c>
      <c r="V37" t="s">
        <v>168</v>
      </c>
      <c r="W37">
        <v>85</v>
      </c>
      <c r="X37"/>
      <c r="Y37"/>
      <c r="Z37" t="s">
        <v>212</v>
      </c>
      <c r="AA37" t="s">
        <v>212</v>
      </c>
      <c r="AB37" t="str">
        <f>_xlfn.CONCAT(AE37,":",AF37,"|",AJ37)</f>
        <v>10010:500|10007:500</v>
      </c>
      <c r="AC37" t="str">
        <f>_xlfn.CONCAT(AE37,":",AG37,"|",AK37)</f>
        <v>10010:25|10007:25</v>
      </c>
      <c r="AD37" t="str">
        <f>_xlfn.CONCAT(AE37,":",AH37,"|",AL37)</f>
        <v>10010:180|10007:180</v>
      </c>
      <c r="AE37">
        <v>10010</v>
      </c>
      <c r="AF37">
        <v>500</v>
      </c>
      <c r="AG37">
        <v>25</v>
      </c>
      <c r="AH37">
        <v>180</v>
      </c>
      <c r="AI37">
        <v>10007</v>
      </c>
      <c r="AJ37" t="str">
        <f>_xlfn.CONCAT(AI37,":",AF37)</f>
        <v>10007:500</v>
      </c>
      <c r="AK37" t="str">
        <f>_xlfn.CONCAT(AI37,":",AG37)</f>
        <v>10007:25</v>
      </c>
      <c r="AL37" t="str">
        <f>_xlfn.CONCAT(AI37,":",AH37)</f>
        <v>10007:180</v>
      </c>
      <c r="AM37" t="s">
        <v>245</v>
      </c>
      <c r="AN37" t="str">
        <f t="shared" si="3"/>
        <v>10026:3000|10027:3600|10028:3200|10029:3400</v>
      </c>
      <c r="AO37">
        <v>3000</v>
      </c>
      <c r="AP37">
        <v>3600</v>
      </c>
      <c r="AQ37">
        <v>3200</v>
      </c>
      <c r="AR37">
        <v>3400</v>
      </c>
    </row>
    <row r="38" spans="1:44" s="4" customFormat="1" x14ac:dyDescent="0.2">
      <c r="A38">
        <v>34</v>
      </c>
      <c r="B38"/>
      <c r="C38">
        <v>34</v>
      </c>
      <c r="D38" t="s">
        <v>33</v>
      </c>
      <c r="E38"/>
      <c r="F38"/>
      <c r="G38" t="s">
        <v>33</v>
      </c>
      <c r="H38">
        <v>4</v>
      </c>
      <c r="I38">
        <v>1</v>
      </c>
      <c r="J38">
        <v>2</v>
      </c>
      <c r="K38">
        <v>48</v>
      </c>
      <c r="L38"/>
      <c r="M38" t="s">
        <v>113</v>
      </c>
      <c r="N38" t="s">
        <v>158</v>
      </c>
      <c r="O38">
        <v>142</v>
      </c>
      <c r="P38" t="str">
        <f t="shared" si="0"/>
        <v>fj_40.png</v>
      </c>
      <c r="Q38" t="str">
        <f t="shared" si="1"/>
        <v>52|86</v>
      </c>
      <c r="R38">
        <v>40</v>
      </c>
      <c r="S38">
        <v>48</v>
      </c>
      <c r="T38">
        <v>40</v>
      </c>
      <c r="U38">
        <v>52</v>
      </c>
      <c r="V38" t="s">
        <v>168</v>
      </c>
      <c r="W38">
        <v>86</v>
      </c>
      <c r="X38"/>
      <c r="Y38"/>
      <c r="Z38" t="s">
        <v>218</v>
      </c>
      <c r="AA38" t="s">
        <v>218</v>
      </c>
      <c r="AB38" t="str">
        <f>_xlfn.CONCAT(AE38,":",AF38)</f>
        <v>10007:300</v>
      </c>
      <c r="AC38" t="str">
        <f>_xlfn.CONCAT(AE38,":",AG38)</f>
        <v>10007:5</v>
      </c>
      <c r="AD38" t="str">
        <f>_xlfn.CONCAT(AE38,":",AH38)</f>
        <v>10007:20</v>
      </c>
      <c r="AE38">
        <v>10007</v>
      </c>
      <c r="AF38">
        <v>300</v>
      </c>
      <c r="AG38">
        <v>5</v>
      </c>
      <c r="AH38">
        <v>20</v>
      </c>
      <c r="AI38"/>
      <c r="AJ38"/>
      <c r="AK38"/>
      <c r="AL38"/>
      <c r="AM38">
        <v>1</v>
      </c>
      <c r="AN38" t="str">
        <f t="shared" si="3"/>
        <v>10026:1800|10027:1800|10028:1900|10029:1700</v>
      </c>
      <c r="AO38">
        <v>1800</v>
      </c>
      <c r="AP38">
        <v>1800</v>
      </c>
      <c r="AQ38">
        <v>1900</v>
      </c>
      <c r="AR38">
        <v>1700</v>
      </c>
    </row>
    <row r="39" spans="1:44" s="5" customFormat="1" x14ac:dyDescent="0.2">
      <c r="A39">
        <v>35</v>
      </c>
      <c r="B39"/>
      <c r="C39">
        <v>35</v>
      </c>
      <c r="D39" t="s">
        <v>34</v>
      </c>
      <c r="E39">
        <v>1</v>
      </c>
      <c r="F39">
        <v>1</v>
      </c>
      <c r="G39" t="s">
        <v>34</v>
      </c>
      <c r="H39">
        <v>8</v>
      </c>
      <c r="I39">
        <v>2</v>
      </c>
      <c r="J39">
        <v>5</v>
      </c>
      <c r="K39">
        <v>49</v>
      </c>
      <c r="L39"/>
      <c r="M39" t="s">
        <v>112</v>
      </c>
      <c r="N39" t="s">
        <v>134</v>
      </c>
      <c r="O39">
        <v>143</v>
      </c>
      <c r="P39" t="str">
        <f t="shared" si="0"/>
        <v>fj_41.png</v>
      </c>
      <c r="Q39" t="str">
        <f t="shared" si="1"/>
        <v>52|87</v>
      </c>
      <c r="R39">
        <v>41</v>
      </c>
      <c r="S39">
        <v>49</v>
      </c>
      <c r="T39">
        <v>41</v>
      </c>
      <c r="U39">
        <v>52</v>
      </c>
      <c r="V39" t="s">
        <v>168</v>
      </c>
      <c r="W39">
        <v>87</v>
      </c>
      <c r="X39"/>
      <c r="Y39"/>
      <c r="Z39" t="s">
        <v>222</v>
      </c>
      <c r="AA39" t="s">
        <v>222</v>
      </c>
      <c r="AB39" t="str">
        <f t="shared" ref="AB39:AB53" si="4">_xlfn.CONCAT(AE39,":",AF39,"|",AJ39)</f>
        <v>10011:500|10008:500</v>
      </c>
      <c r="AC39" t="str">
        <f t="shared" ref="AC39:AC53" si="5">_xlfn.CONCAT(AE39,":",AG39,"|",AK39)</f>
        <v>10011:15|10008:15</v>
      </c>
      <c r="AD39" t="str">
        <f t="shared" ref="AD39:AD53" si="6">_xlfn.CONCAT(AE39,":",AH39,"|",AL39)</f>
        <v>10011:80|10008:80</v>
      </c>
      <c r="AE39">
        <v>10011</v>
      </c>
      <c r="AF39">
        <v>500</v>
      </c>
      <c r="AG39">
        <v>15</v>
      </c>
      <c r="AH39">
        <v>80</v>
      </c>
      <c r="AI39">
        <v>10008</v>
      </c>
      <c r="AJ39" t="str">
        <f t="shared" ref="AJ39:AJ53" si="7">_xlfn.CONCAT(AI39,":",AF39)</f>
        <v>10008:500</v>
      </c>
      <c r="AK39" t="str">
        <f t="shared" ref="AK39:AK53" si="8">_xlfn.CONCAT(AI39,":",AG39)</f>
        <v>10008:15</v>
      </c>
      <c r="AL39" t="str">
        <f t="shared" ref="AL39:AL53" si="9">_xlfn.CONCAT(AI39,":",AH39)</f>
        <v>10008:80</v>
      </c>
      <c r="AM39" t="s">
        <v>245</v>
      </c>
      <c r="AN39" t="str">
        <f t="shared" si="3"/>
        <v>10026:2600|10027:3200|10028:2800|10029:3000</v>
      </c>
      <c r="AO39">
        <v>2600</v>
      </c>
      <c r="AP39">
        <v>3200</v>
      </c>
      <c r="AQ39">
        <v>2800</v>
      </c>
      <c r="AR39">
        <v>3000</v>
      </c>
    </row>
    <row r="40" spans="1:44" s="2" customFormat="1" x14ac:dyDescent="0.2">
      <c r="A40">
        <v>36</v>
      </c>
      <c r="B40"/>
      <c r="C40">
        <v>36</v>
      </c>
      <c r="D40" t="s">
        <v>35</v>
      </c>
      <c r="E40"/>
      <c r="F40"/>
      <c r="G40" t="s">
        <v>35</v>
      </c>
      <c r="H40">
        <v>9</v>
      </c>
      <c r="I40">
        <v>4</v>
      </c>
      <c r="J40">
        <v>6</v>
      </c>
      <c r="K40">
        <v>50</v>
      </c>
      <c r="L40"/>
      <c r="M40" t="s">
        <v>111</v>
      </c>
      <c r="N40" t="s">
        <v>192</v>
      </c>
      <c r="O40">
        <v>144</v>
      </c>
      <c r="P40" t="str">
        <f t="shared" si="0"/>
        <v>fj_42.png</v>
      </c>
      <c r="Q40" t="str">
        <f t="shared" si="1"/>
        <v>52|88|137</v>
      </c>
      <c r="R40">
        <v>42</v>
      </c>
      <c r="S40" t="s">
        <v>178</v>
      </c>
      <c r="T40">
        <v>42</v>
      </c>
      <c r="U40">
        <v>52</v>
      </c>
      <c r="V40" t="s">
        <v>168</v>
      </c>
      <c r="W40">
        <v>88</v>
      </c>
      <c r="X40" t="s">
        <v>168</v>
      </c>
      <c r="Y40">
        <v>137</v>
      </c>
      <c r="Z40" t="s">
        <v>223</v>
      </c>
      <c r="AA40" t="s">
        <v>223</v>
      </c>
      <c r="AB40" t="str">
        <f t="shared" si="4"/>
        <v>10009:500|10006:500</v>
      </c>
      <c r="AC40" t="str">
        <f t="shared" si="5"/>
        <v>10009:25|10006:25</v>
      </c>
      <c r="AD40" t="str">
        <f t="shared" si="6"/>
        <v>10009:180|10006:180</v>
      </c>
      <c r="AE40">
        <v>10009</v>
      </c>
      <c r="AF40">
        <v>500</v>
      </c>
      <c r="AG40">
        <v>25</v>
      </c>
      <c r="AH40">
        <v>180</v>
      </c>
      <c r="AI40">
        <v>10006</v>
      </c>
      <c r="AJ40" t="str">
        <f t="shared" si="7"/>
        <v>10006:500</v>
      </c>
      <c r="AK40" t="str">
        <f t="shared" si="8"/>
        <v>10006:25</v>
      </c>
      <c r="AL40" t="str">
        <f t="shared" si="9"/>
        <v>10006:180</v>
      </c>
      <c r="AM40" t="s">
        <v>245</v>
      </c>
      <c r="AN40" t="str">
        <f t="shared" si="3"/>
        <v>10026:3100|10027:3200|10028:3000|10029:3000</v>
      </c>
      <c r="AO40">
        <v>3100</v>
      </c>
      <c r="AP40">
        <v>3200</v>
      </c>
      <c r="AQ40">
        <v>3000</v>
      </c>
      <c r="AR40">
        <v>3000</v>
      </c>
    </row>
    <row r="41" spans="1:44" s="2" customFormat="1" x14ac:dyDescent="0.2">
      <c r="A41">
        <v>37</v>
      </c>
      <c r="B41"/>
      <c r="C41">
        <v>37</v>
      </c>
      <c r="D41" t="s">
        <v>36</v>
      </c>
      <c r="E41"/>
      <c r="F41"/>
      <c r="G41" t="s">
        <v>36</v>
      </c>
      <c r="H41">
        <v>9</v>
      </c>
      <c r="I41">
        <v>1</v>
      </c>
      <c r="J41">
        <v>6</v>
      </c>
      <c r="K41">
        <v>51</v>
      </c>
      <c r="L41"/>
      <c r="M41" t="s">
        <v>110</v>
      </c>
      <c r="N41" t="s">
        <v>193</v>
      </c>
      <c r="O41">
        <v>145</v>
      </c>
      <c r="P41" t="str">
        <f t="shared" si="0"/>
        <v>fj_43.png</v>
      </c>
      <c r="Q41" t="str">
        <f t="shared" si="1"/>
        <v>52|89</v>
      </c>
      <c r="R41">
        <v>43</v>
      </c>
      <c r="S41" t="s">
        <v>179</v>
      </c>
      <c r="T41">
        <v>43</v>
      </c>
      <c r="U41">
        <v>52</v>
      </c>
      <c r="V41" t="s">
        <v>168</v>
      </c>
      <c r="W41">
        <v>89</v>
      </c>
      <c r="X41"/>
      <c r="Y41"/>
      <c r="Z41" t="s">
        <v>221</v>
      </c>
      <c r="AA41" t="s">
        <v>221</v>
      </c>
      <c r="AB41" t="str">
        <f t="shared" si="4"/>
        <v>10006:500|10007:500</v>
      </c>
      <c r="AC41" t="str">
        <f t="shared" si="5"/>
        <v>10006:25|10007:25</v>
      </c>
      <c r="AD41" t="str">
        <f t="shared" si="6"/>
        <v>10006:180|10007:180</v>
      </c>
      <c r="AE41">
        <v>10006</v>
      </c>
      <c r="AF41">
        <v>500</v>
      </c>
      <c r="AG41">
        <v>25</v>
      </c>
      <c r="AH41">
        <v>180</v>
      </c>
      <c r="AI41">
        <v>10007</v>
      </c>
      <c r="AJ41" t="str">
        <f t="shared" si="7"/>
        <v>10007:500</v>
      </c>
      <c r="AK41" t="str">
        <f t="shared" si="8"/>
        <v>10007:25</v>
      </c>
      <c r="AL41" t="str">
        <f t="shared" si="9"/>
        <v>10007:180</v>
      </c>
      <c r="AM41" t="s">
        <v>245</v>
      </c>
      <c r="AN41" t="str">
        <f t="shared" si="3"/>
        <v>10026:3200|10027:3200|10028:3300|10029:3100</v>
      </c>
      <c r="AO41">
        <v>3200</v>
      </c>
      <c r="AP41">
        <v>3200</v>
      </c>
      <c r="AQ41">
        <v>3300</v>
      </c>
      <c r="AR41">
        <v>3100</v>
      </c>
    </row>
    <row r="42" spans="1:44" s="5" customFormat="1" x14ac:dyDescent="0.2">
      <c r="A42">
        <v>38</v>
      </c>
      <c r="B42"/>
      <c r="C42">
        <v>38</v>
      </c>
      <c r="D42" t="s">
        <v>37</v>
      </c>
      <c r="E42"/>
      <c r="F42"/>
      <c r="G42" t="s">
        <v>37</v>
      </c>
      <c r="H42">
        <v>8</v>
      </c>
      <c r="I42">
        <v>3</v>
      </c>
      <c r="J42">
        <v>5</v>
      </c>
      <c r="K42">
        <v>52</v>
      </c>
      <c r="L42"/>
      <c r="M42" t="s">
        <v>109</v>
      </c>
      <c r="N42" t="s">
        <v>135</v>
      </c>
      <c r="O42">
        <v>146</v>
      </c>
      <c r="P42" t="str">
        <f t="shared" si="0"/>
        <v>fj_44.png</v>
      </c>
      <c r="Q42" t="str">
        <f t="shared" si="1"/>
        <v>51|90</v>
      </c>
      <c r="R42">
        <v>44</v>
      </c>
      <c r="S42">
        <v>52</v>
      </c>
      <c r="T42">
        <v>44</v>
      </c>
      <c r="U42">
        <v>51</v>
      </c>
      <c r="V42" t="s">
        <v>168</v>
      </c>
      <c r="W42">
        <v>90</v>
      </c>
      <c r="X42"/>
      <c r="Y42"/>
      <c r="Z42" t="s">
        <v>224</v>
      </c>
      <c r="AA42" t="s">
        <v>224</v>
      </c>
      <c r="AB42" t="str">
        <f t="shared" si="4"/>
        <v>10010:500|10008:500</v>
      </c>
      <c r="AC42" t="str">
        <f t="shared" si="5"/>
        <v>10010:15|10008:15</v>
      </c>
      <c r="AD42" t="str">
        <f t="shared" si="6"/>
        <v>10010:80|10008:80</v>
      </c>
      <c r="AE42">
        <v>10010</v>
      </c>
      <c r="AF42">
        <v>500</v>
      </c>
      <c r="AG42">
        <v>15</v>
      </c>
      <c r="AH42">
        <v>80</v>
      </c>
      <c r="AI42">
        <v>10008</v>
      </c>
      <c r="AJ42" t="str">
        <f t="shared" si="7"/>
        <v>10008:500</v>
      </c>
      <c r="AK42" t="str">
        <f t="shared" si="8"/>
        <v>10008:15</v>
      </c>
      <c r="AL42" t="str">
        <f t="shared" si="9"/>
        <v>10008:80</v>
      </c>
      <c r="AM42" t="s">
        <v>245</v>
      </c>
      <c r="AN42" t="str">
        <f t="shared" si="3"/>
        <v>10026:3100|10027:2600|10028:3400|10029:2600</v>
      </c>
      <c r="AO42">
        <v>3100</v>
      </c>
      <c r="AP42">
        <v>2600</v>
      </c>
      <c r="AQ42">
        <v>3400</v>
      </c>
      <c r="AR42">
        <v>2600</v>
      </c>
    </row>
    <row r="43" spans="1:44" s="5" customFormat="1" x14ac:dyDescent="0.2">
      <c r="A43">
        <v>39</v>
      </c>
      <c r="B43"/>
      <c r="C43">
        <v>39</v>
      </c>
      <c r="D43" t="s">
        <v>38</v>
      </c>
      <c r="E43">
        <v>1</v>
      </c>
      <c r="F43">
        <v>2</v>
      </c>
      <c r="G43" t="s">
        <v>38</v>
      </c>
      <c r="H43">
        <v>8</v>
      </c>
      <c r="I43">
        <v>1</v>
      </c>
      <c r="J43">
        <v>5</v>
      </c>
      <c r="K43">
        <v>53</v>
      </c>
      <c r="L43"/>
      <c r="M43" t="s">
        <v>108</v>
      </c>
      <c r="N43" t="s">
        <v>136</v>
      </c>
      <c r="O43">
        <v>147</v>
      </c>
      <c r="P43" t="str">
        <f t="shared" si="0"/>
        <v>fj_45.png</v>
      </c>
      <c r="Q43" t="str">
        <f t="shared" si="1"/>
        <v>52|91</v>
      </c>
      <c r="R43">
        <v>45</v>
      </c>
      <c r="S43">
        <v>53</v>
      </c>
      <c r="T43">
        <v>45</v>
      </c>
      <c r="U43">
        <v>52</v>
      </c>
      <c r="V43" t="s">
        <v>168</v>
      </c>
      <c r="W43">
        <v>91</v>
      </c>
      <c r="X43"/>
      <c r="Y43"/>
      <c r="Z43" t="s">
        <v>233</v>
      </c>
      <c r="AA43" t="s">
        <v>233</v>
      </c>
      <c r="AB43" t="str">
        <f t="shared" si="4"/>
        <v>10006:500|10010:500</v>
      </c>
      <c r="AC43" t="str">
        <f t="shared" si="5"/>
        <v>10006:15|10010:15</v>
      </c>
      <c r="AD43" t="str">
        <f t="shared" si="6"/>
        <v>10006:80|10010:80</v>
      </c>
      <c r="AE43">
        <v>10006</v>
      </c>
      <c r="AF43">
        <v>500</v>
      </c>
      <c r="AG43">
        <v>15</v>
      </c>
      <c r="AH43">
        <v>80</v>
      </c>
      <c r="AI43">
        <v>10010</v>
      </c>
      <c r="AJ43" t="str">
        <f t="shared" si="7"/>
        <v>10010:500</v>
      </c>
      <c r="AK43" t="str">
        <f t="shared" si="8"/>
        <v>10010:15</v>
      </c>
      <c r="AL43" t="str">
        <f t="shared" si="9"/>
        <v>10010:80</v>
      </c>
      <c r="AM43" t="s">
        <v>245</v>
      </c>
      <c r="AN43" t="str">
        <f t="shared" si="3"/>
        <v>10026:2800|10027:2900|10028:3000|10029:2700</v>
      </c>
      <c r="AO43">
        <v>2800</v>
      </c>
      <c r="AP43">
        <v>2900</v>
      </c>
      <c r="AQ43">
        <v>3000</v>
      </c>
      <c r="AR43">
        <v>2700</v>
      </c>
    </row>
    <row r="44" spans="1:44" s="2" customFormat="1" x14ac:dyDescent="0.2">
      <c r="A44">
        <v>40</v>
      </c>
      <c r="B44"/>
      <c r="C44">
        <v>40</v>
      </c>
      <c r="D44" t="s">
        <v>39</v>
      </c>
      <c r="E44"/>
      <c r="F44"/>
      <c r="G44" t="s">
        <v>39</v>
      </c>
      <c r="H44">
        <v>9</v>
      </c>
      <c r="I44">
        <v>3</v>
      </c>
      <c r="J44">
        <v>6</v>
      </c>
      <c r="K44">
        <v>54</v>
      </c>
      <c r="L44"/>
      <c r="M44" t="s">
        <v>107</v>
      </c>
      <c r="N44" t="s">
        <v>194</v>
      </c>
      <c r="O44">
        <v>148</v>
      </c>
      <c r="P44" t="str">
        <f t="shared" si="0"/>
        <v>fj_10.png</v>
      </c>
      <c r="Q44" t="str">
        <f t="shared" si="1"/>
        <v>51|92</v>
      </c>
      <c r="R44">
        <v>10</v>
      </c>
      <c r="S44" t="s">
        <v>180</v>
      </c>
      <c r="T44">
        <v>10</v>
      </c>
      <c r="U44">
        <v>51</v>
      </c>
      <c r="V44" t="s">
        <v>168</v>
      </c>
      <c r="W44">
        <v>92</v>
      </c>
      <c r="X44"/>
      <c r="Y44"/>
      <c r="Z44" t="s">
        <v>225</v>
      </c>
      <c r="AA44" t="s">
        <v>225</v>
      </c>
      <c r="AB44" t="str">
        <f t="shared" si="4"/>
        <v>10007:500|10008:500</v>
      </c>
      <c r="AC44" t="str">
        <f t="shared" si="5"/>
        <v>10007:25|10008:25</v>
      </c>
      <c r="AD44" t="str">
        <f t="shared" si="6"/>
        <v>10007:180|10008:180</v>
      </c>
      <c r="AE44">
        <v>10007</v>
      </c>
      <c r="AF44">
        <v>500</v>
      </c>
      <c r="AG44">
        <v>25</v>
      </c>
      <c r="AH44">
        <v>180</v>
      </c>
      <c r="AI44">
        <v>10008</v>
      </c>
      <c r="AJ44" t="str">
        <f t="shared" si="7"/>
        <v>10008:500</v>
      </c>
      <c r="AK44" t="str">
        <f t="shared" si="8"/>
        <v>10008:25</v>
      </c>
      <c r="AL44" t="str">
        <f t="shared" si="9"/>
        <v>10008:180</v>
      </c>
      <c r="AM44" t="s">
        <v>245</v>
      </c>
      <c r="AN44" t="str">
        <f t="shared" si="3"/>
        <v>10026:3500|10027:3000|10028:3800|10029:3000</v>
      </c>
      <c r="AO44">
        <v>3500</v>
      </c>
      <c r="AP44">
        <v>3000</v>
      </c>
      <c r="AQ44">
        <v>3800</v>
      </c>
      <c r="AR44">
        <v>3000</v>
      </c>
    </row>
    <row r="45" spans="1:44" s="2" customFormat="1" x14ac:dyDescent="0.2">
      <c r="A45">
        <v>41</v>
      </c>
      <c r="B45"/>
      <c r="C45">
        <v>41</v>
      </c>
      <c r="D45" t="s">
        <v>40</v>
      </c>
      <c r="E45">
        <v>1</v>
      </c>
      <c r="F45">
        <v>3</v>
      </c>
      <c r="G45" t="s">
        <v>40</v>
      </c>
      <c r="H45">
        <v>9</v>
      </c>
      <c r="I45">
        <v>2</v>
      </c>
      <c r="J45">
        <v>6</v>
      </c>
      <c r="K45">
        <v>55</v>
      </c>
      <c r="L45"/>
      <c r="M45" t="s">
        <v>106</v>
      </c>
      <c r="N45" t="s">
        <v>195</v>
      </c>
      <c r="O45">
        <v>149</v>
      </c>
      <c r="P45" t="str">
        <f t="shared" si="0"/>
        <v>fj_48.png</v>
      </c>
      <c r="Q45" t="str">
        <f t="shared" si="1"/>
        <v>52|93</v>
      </c>
      <c r="R45">
        <v>48</v>
      </c>
      <c r="S45" t="s">
        <v>181</v>
      </c>
      <c r="T45">
        <v>48</v>
      </c>
      <c r="U45">
        <v>52</v>
      </c>
      <c r="V45" t="s">
        <v>168</v>
      </c>
      <c r="W45">
        <v>93</v>
      </c>
      <c r="X45"/>
      <c r="Y45"/>
      <c r="Z45" t="s">
        <v>226</v>
      </c>
      <c r="AA45" t="s">
        <v>226</v>
      </c>
      <c r="AB45" t="str">
        <f t="shared" si="4"/>
        <v>10008:500|10011:500</v>
      </c>
      <c r="AC45" t="str">
        <f t="shared" si="5"/>
        <v>10008:25|10011:25</v>
      </c>
      <c r="AD45" t="str">
        <f t="shared" si="6"/>
        <v>10008:180|10011:180</v>
      </c>
      <c r="AE45">
        <v>10008</v>
      </c>
      <c r="AF45">
        <v>500</v>
      </c>
      <c r="AG45">
        <v>25</v>
      </c>
      <c r="AH45">
        <v>180</v>
      </c>
      <c r="AI45">
        <v>10011</v>
      </c>
      <c r="AJ45" t="str">
        <f t="shared" si="7"/>
        <v>10011:500</v>
      </c>
      <c r="AK45" t="str">
        <f t="shared" si="8"/>
        <v>10011:25</v>
      </c>
      <c r="AL45" t="str">
        <f t="shared" si="9"/>
        <v>10011:180</v>
      </c>
      <c r="AM45" t="s">
        <v>245</v>
      </c>
      <c r="AN45" t="str">
        <f t="shared" si="3"/>
        <v>10026:3000|10027:3600|10028:3200|10029:3400</v>
      </c>
      <c r="AO45">
        <v>3000</v>
      </c>
      <c r="AP45">
        <v>3600</v>
      </c>
      <c r="AQ45">
        <v>3200</v>
      </c>
      <c r="AR45">
        <v>3400</v>
      </c>
    </row>
    <row r="46" spans="1:44" s="2" customFormat="1" x14ac:dyDescent="0.2">
      <c r="A46">
        <v>42</v>
      </c>
      <c r="B46"/>
      <c r="C46">
        <v>42</v>
      </c>
      <c r="D46" t="s">
        <v>41</v>
      </c>
      <c r="E46"/>
      <c r="F46"/>
      <c r="G46" t="s">
        <v>41</v>
      </c>
      <c r="H46">
        <v>9</v>
      </c>
      <c r="I46">
        <v>1</v>
      </c>
      <c r="J46">
        <v>6</v>
      </c>
      <c r="K46">
        <v>56</v>
      </c>
      <c r="L46"/>
      <c r="M46" t="s">
        <v>105</v>
      </c>
      <c r="N46" t="s">
        <v>196</v>
      </c>
      <c r="O46">
        <v>150</v>
      </c>
      <c r="P46" t="str">
        <f t="shared" si="0"/>
        <v>fj_49.png</v>
      </c>
      <c r="Q46" t="str">
        <f t="shared" si="1"/>
        <v>51|94</v>
      </c>
      <c r="R46">
        <v>49</v>
      </c>
      <c r="S46" t="s">
        <v>182</v>
      </c>
      <c r="T46">
        <v>49</v>
      </c>
      <c r="U46">
        <v>51</v>
      </c>
      <c r="V46" t="s">
        <v>168</v>
      </c>
      <c r="W46">
        <v>94</v>
      </c>
      <c r="X46"/>
      <c r="Y46"/>
      <c r="Z46" t="s">
        <v>227</v>
      </c>
      <c r="AA46" t="s">
        <v>227</v>
      </c>
      <c r="AB46" t="str">
        <f t="shared" si="4"/>
        <v>10010:500|10011:500</v>
      </c>
      <c r="AC46" t="str">
        <f t="shared" si="5"/>
        <v>10010:25|10011:25</v>
      </c>
      <c r="AD46" t="str">
        <f t="shared" si="6"/>
        <v>10010:180|10011:180</v>
      </c>
      <c r="AE46">
        <v>10010</v>
      </c>
      <c r="AF46">
        <v>500</v>
      </c>
      <c r="AG46">
        <v>25</v>
      </c>
      <c r="AH46">
        <v>180</v>
      </c>
      <c r="AI46">
        <v>10011</v>
      </c>
      <c r="AJ46" t="str">
        <f t="shared" si="7"/>
        <v>10011:500</v>
      </c>
      <c r="AK46" t="str">
        <f t="shared" si="8"/>
        <v>10011:25</v>
      </c>
      <c r="AL46" t="str">
        <f t="shared" si="9"/>
        <v>10011:180</v>
      </c>
      <c r="AM46" t="s">
        <v>245</v>
      </c>
      <c r="AN46" t="str">
        <f t="shared" si="3"/>
        <v>10026:3200|10027:3200|10028:3300|10029:3100</v>
      </c>
      <c r="AO46">
        <v>3200</v>
      </c>
      <c r="AP46">
        <v>3200</v>
      </c>
      <c r="AQ46">
        <v>3300</v>
      </c>
      <c r="AR46">
        <v>3100</v>
      </c>
    </row>
    <row r="47" spans="1:44" s="5" customFormat="1" x14ac:dyDescent="0.2">
      <c r="A47">
        <v>43</v>
      </c>
      <c r="B47"/>
      <c r="C47">
        <v>43</v>
      </c>
      <c r="D47" t="s">
        <v>42</v>
      </c>
      <c r="E47">
        <v>1</v>
      </c>
      <c r="F47">
        <v>1</v>
      </c>
      <c r="G47" t="s">
        <v>42</v>
      </c>
      <c r="H47">
        <v>8</v>
      </c>
      <c r="I47">
        <v>2</v>
      </c>
      <c r="J47">
        <v>5</v>
      </c>
      <c r="K47">
        <v>57</v>
      </c>
      <c r="L47"/>
      <c r="M47" t="s">
        <v>104</v>
      </c>
      <c r="N47" t="s">
        <v>143</v>
      </c>
      <c r="O47">
        <v>151</v>
      </c>
      <c r="P47" t="str">
        <f t="shared" si="0"/>
        <v>fj_50.png</v>
      </c>
      <c r="Q47" t="str">
        <f t="shared" si="1"/>
        <v>52|95</v>
      </c>
      <c r="R47">
        <v>50</v>
      </c>
      <c r="S47">
        <v>57</v>
      </c>
      <c r="T47">
        <v>50</v>
      </c>
      <c r="U47">
        <v>52</v>
      </c>
      <c r="V47" t="s">
        <v>168</v>
      </c>
      <c r="W47">
        <v>95</v>
      </c>
      <c r="X47"/>
      <c r="Y47"/>
      <c r="Z47" t="s">
        <v>228</v>
      </c>
      <c r="AA47" t="s">
        <v>228</v>
      </c>
      <c r="AB47" t="str">
        <f t="shared" si="4"/>
        <v>10007:500|10006:500</v>
      </c>
      <c r="AC47" t="str">
        <f t="shared" si="5"/>
        <v>10007:15|10006:15</v>
      </c>
      <c r="AD47" t="str">
        <f t="shared" si="6"/>
        <v>10007:80|10006:80</v>
      </c>
      <c r="AE47">
        <v>10007</v>
      </c>
      <c r="AF47">
        <v>500</v>
      </c>
      <c r="AG47">
        <v>15</v>
      </c>
      <c r="AH47">
        <v>80</v>
      </c>
      <c r="AI47">
        <v>10006</v>
      </c>
      <c r="AJ47" t="str">
        <f t="shared" si="7"/>
        <v>10006:500</v>
      </c>
      <c r="AK47" t="str">
        <f t="shared" si="8"/>
        <v>10006:15</v>
      </c>
      <c r="AL47" t="str">
        <f t="shared" si="9"/>
        <v>10006:80</v>
      </c>
      <c r="AM47" t="s">
        <v>245</v>
      </c>
      <c r="AN47" t="str">
        <f t="shared" si="3"/>
        <v>10026:2600|10027:3200|10028:2800|10029:3000</v>
      </c>
      <c r="AO47">
        <v>2600</v>
      </c>
      <c r="AP47">
        <v>3200</v>
      </c>
      <c r="AQ47">
        <v>2800</v>
      </c>
      <c r="AR47">
        <v>3000</v>
      </c>
    </row>
    <row r="48" spans="1:44" s="2" customFormat="1" x14ac:dyDescent="0.2">
      <c r="A48">
        <v>44</v>
      </c>
      <c r="B48"/>
      <c r="C48">
        <v>44</v>
      </c>
      <c r="D48" t="s">
        <v>43</v>
      </c>
      <c r="E48"/>
      <c r="F48"/>
      <c r="G48" t="s">
        <v>43</v>
      </c>
      <c r="H48">
        <v>9</v>
      </c>
      <c r="I48">
        <v>4</v>
      </c>
      <c r="J48">
        <v>6</v>
      </c>
      <c r="K48">
        <v>58</v>
      </c>
      <c r="L48"/>
      <c r="M48" t="s">
        <v>103</v>
      </c>
      <c r="N48" t="s">
        <v>197</v>
      </c>
      <c r="O48">
        <v>152</v>
      </c>
      <c r="P48" t="str">
        <f t="shared" si="0"/>
        <v>fj_51.png</v>
      </c>
      <c r="Q48" t="str">
        <f t="shared" si="1"/>
        <v>52|96|145</v>
      </c>
      <c r="R48">
        <v>51</v>
      </c>
      <c r="S48" t="s">
        <v>183</v>
      </c>
      <c r="T48">
        <v>51</v>
      </c>
      <c r="U48">
        <v>52</v>
      </c>
      <c r="V48" t="s">
        <v>168</v>
      </c>
      <c r="W48">
        <v>96</v>
      </c>
      <c r="X48" t="s">
        <v>168</v>
      </c>
      <c r="Y48">
        <v>145</v>
      </c>
      <c r="Z48" t="s">
        <v>215</v>
      </c>
      <c r="AA48" t="s">
        <v>215</v>
      </c>
      <c r="AB48" t="str">
        <f t="shared" si="4"/>
        <v>10009:500|10010:500</v>
      </c>
      <c r="AC48" t="str">
        <f t="shared" si="5"/>
        <v>10009:25|10010:25</v>
      </c>
      <c r="AD48" t="str">
        <f t="shared" si="6"/>
        <v>10009:180|10010:180</v>
      </c>
      <c r="AE48">
        <v>10009</v>
      </c>
      <c r="AF48">
        <v>500</v>
      </c>
      <c r="AG48">
        <v>25</v>
      </c>
      <c r="AH48">
        <v>180</v>
      </c>
      <c r="AI48">
        <v>10010</v>
      </c>
      <c r="AJ48" t="str">
        <f t="shared" si="7"/>
        <v>10010:500</v>
      </c>
      <c r="AK48" t="str">
        <f t="shared" si="8"/>
        <v>10010:25</v>
      </c>
      <c r="AL48" t="str">
        <f t="shared" si="9"/>
        <v>10010:180</v>
      </c>
      <c r="AM48" t="s">
        <v>245</v>
      </c>
      <c r="AN48" t="str">
        <f t="shared" si="3"/>
        <v>10026:3100|10027:3200|10028:3000|10029:3000</v>
      </c>
      <c r="AO48">
        <v>3100</v>
      </c>
      <c r="AP48">
        <v>3200</v>
      </c>
      <c r="AQ48">
        <v>3000</v>
      </c>
      <c r="AR48">
        <v>3000</v>
      </c>
    </row>
    <row r="49" spans="1:44" s="2" customFormat="1" x14ac:dyDescent="0.2">
      <c r="A49">
        <v>45</v>
      </c>
      <c r="B49"/>
      <c r="C49">
        <v>45</v>
      </c>
      <c r="D49" t="s">
        <v>44</v>
      </c>
      <c r="E49"/>
      <c r="F49"/>
      <c r="G49" t="s">
        <v>44</v>
      </c>
      <c r="H49">
        <v>9</v>
      </c>
      <c r="I49">
        <v>4</v>
      </c>
      <c r="J49">
        <v>6</v>
      </c>
      <c r="K49">
        <v>59</v>
      </c>
      <c r="L49"/>
      <c r="M49" t="s">
        <v>92</v>
      </c>
      <c r="N49" t="s">
        <v>198</v>
      </c>
      <c r="O49">
        <v>153</v>
      </c>
      <c r="P49" t="str">
        <f t="shared" si="0"/>
        <v>fj_52.png</v>
      </c>
      <c r="Q49" t="str">
        <f t="shared" si="1"/>
        <v>52|97|146</v>
      </c>
      <c r="R49">
        <v>52</v>
      </c>
      <c r="S49" t="s">
        <v>184</v>
      </c>
      <c r="T49">
        <v>52</v>
      </c>
      <c r="U49">
        <v>52</v>
      </c>
      <c r="V49" t="s">
        <v>168</v>
      </c>
      <c r="W49">
        <v>97</v>
      </c>
      <c r="X49" t="s">
        <v>168</v>
      </c>
      <c r="Y49">
        <v>146</v>
      </c>
      <c r="Z49" t="s">
        <v>229</v>
      </c>
      <c r="AA49" t="s">
        <v>229</v>
      </c>
      <c r="AB49" t="str">
        <f t="shared" si="4"/>
        <v>10011:500|10007:500</v>
      </c>
      <c r="AC49" t="str">
        <f t="shared" si="5"/>
        <v>10011:25|10007:25</v>
      </c>
      <c r="AD49" t="str">
        <f t="shared" si="6"/>
        <v>10011:180|10007:180</v>
      </c>
      <c r="AE49">
        <v>10011</v>
      </c>
      <c r="AF49">
        <v>500</v>
      </c>
      <c r="AG49">
        <v>25</v>
      </c>
      <c r="AH49">
        <v>180</v>
      </c>
      <c r="AI49">
        <v>10007</v>
      </c>
      <c r="AJ49" t="str">
        <f t="shared" si="7"/>
        <v>10007:500</v>
      </c>
      <c r="AK49" t="str">
        <f t="shared" si="8"/>
        <v>10007:25</v>
      </c>
      <c r="AL49" t="str">
        <f t="shared" si="9"/>
        <v>10007:180</v>
      </c>
      <c r="AM49" t="s">
        <v>245</v>
      </c>
      <c r="AN49" t="str">
        <f t="shared" si="3"/>
        <v>10026:3100|10027:3200|10028:3000|10029:3000</v>
      </c>
      <c r="AO49">
        <v>3100</v>
      </c>
      <c r="AP49">
        <v>3200</v>
      </c>
      <c r="AQ49">
        <v>3000</v>
      </c>
      <c r="AR49">
        <v>3000</v>
      </c>
    </row>
    <row r="50" spans="1:44" s="5" customFormat="1" x14ac:dyDescent="0.2">
      <c r="A50">
        <v>46</v>
      </c>
      <c r="B50"/>
      <c r="C50">
        <v>46</v>
      </c>
      <c r="D50" t="s">
        <v>45</v>
      </c>
      <c r="E50">
        <v>1</v>
      </c>
      <c r="F50">
        <v>2</v>
      </c>
      <c r="G50" t="s">
        <v>45</v>
      </c>
      <c r="H50">
        <v>8</v>
      </c>
      <c r="I50">
        <v>4</v>
      </c>
      <c r="J50">
        <v>5</v>
      </c>
      <c r="K50">
        <v>60</v>
      </c>
      <c r="L50"/>
      <c r="M50" t="s">
        <v>84</v>
      </c>
      <c r="N50" t="s">
        <v>144</v>
      </c>
      <c r="O50">
        <v>154</v>
      </c>
      <c r="P50" t="str">
        <f t="shared" si="0"/>
        <v>fj_53.png</v>
      </c>
      <c r="Q50" t="str">
        <f t="shared" si="1"/>
        <v>52|98|147</v>
      </c>
      <c r="R50">
        <v>53</v>
      </c>
      <c r="S50">
        <v>60</v>
      </c>
      <c r="T50">
        <v>53</v>
      </c>
      <c r="U50">
        <v>52</v>
      </c>
      <c r="V50" t="s">
        <v>168</v>
      </c>
      <c r="W50">
        <v>98</v>
      </c>
      <c r="X50" t="s">
        <v>168</v>
      </c>
      <c r="Y50">
        <v>147</v>
      </c>
      <c r="Z50" t="s">
        <v>226</v>
      </c>
      <c r="AA50" t="s">
        <v>226</v>
      </c>
      <c r="AB50" t="str">
        <f t="shared" si="4"/>
        <v>10008:500|10011:500</v>
      </c>
      <c r="AC50" t="str">
        <f t="shared" si="5"/>
        <v>10008:15|10011:15</v>
      </c>
      <c r="AD50" t="str">
        <f t="shared" si="6"/>
        <v>10008:80|10011:80</v>
      </c>
      <c r="AE50">
        <v>10008</v>
      </c>
      <c r="AF50">
        <v>500</v>
      </c>
      <c r="AG50">
        <v>15</v>
      </c>
      <c r="AH50">
        <v>80</v>
      </c>
      <c r="AI50">
        <v>10011</v>
      </c>
      <c r="AJ50" t="str">
        <f t="shared" si="7"/>
        <v>10011:500</v>
      </c>
      <c r="AK50" t="str">
        <f t="shared" si="8"/>
        <v>10011:15</v>
      </c>
      <c r="AL50" t="str">
        <f t="shared" si="9"/>
        <v>10011:80</v>
      </c>
      <c r="AM50" t="s">
        <v>245</v>
      </c>
      <c r="AN50" t="str">
        <f t="shared" si="3"/>
        <v>10026:2700|10027:2800|10028:2600|10029:2600</v>
      </c>
      <c r="AO50">
        <v>2700</v>
      </c>
      <c r="AP50">
        <v>2800</v>
      </c>
      <c r="AQ50">
        <v>2600</v>
      </c>
      <c r="AR50">
        <v>2600</v>
      </c>
    </row>
    <row r="51" spans="1:44" s="5" customFormat="1" x14ac:dyDescent="0.2">
      <c r="A51">
        <v>47</v>
      </c>
      <c r="B51"/>
      <c r="C51">
        <v>47</v>
      </c>
      <c r="D51" t="s">
        <v>46</v>
      </c>
      <c r="E51"/>
      <c r="F51"/>
      <c r="G51" t="s">
        <v>46</v>
      </c>
      <c r="H51">
        <v>8</v>
      </c>
      <c r="I51">
        <v>4</v>
      </c>
      <c r="J51">
        <v>5</v>
      </c>
      <c r="K51">
        <v>61</v>
      </c>
      <c r="L51"/>
      <c r="M51" t="s">
        <v>83</v>
      </c>
      <c r="N51" t="s">
        <v>145</v>
      </c>
      <c r="O51">
        <v>155</v>
      </c>
      <c r="P51" t="str">
        <f t="shared" si="0"/>
        <v>fj_54.png</v>
      </c>
      <c r="Q51" t="str">
        <f t="shared" si="1"/>
        <v>52|99|148</v>
      </c>
      <c r="R51">
        <v>54</v>
      </c>
      <c r="S51">
        <v>61</v>
      </c>
      <c r="T51">
        <v>54</v>
      </c>
      <c r="U51">
        <v>52</v>
      </c>
      <c r="V51" t="s">
        <v>168</v>
      </c>
      <c r="W51">
        <v>99</v>
      </c>
      <c r="X51" t="s">
        <v>168</v>
      </c>
      <c r="Y51">
        <v>148</v>
      </c>
      <c r="Z51" t="s">
        <v>230</v>
      </c>
      <c r="AA51" t="s">
        <v>230</v>
      </c>
      <c r="AB51" t="str">
        <f t="shared" si="4"/>
        <v>10010:500|10006:500</v>
      </c>
      <c r="AC51" t="str">
        <f t="shared" si="5"/>
        <v>10010:15|10006:15</v>
      </c>
      <c r="AD51" t="str">
        <f t="shared" si="6"/>
        <v>10010:80|10006:80</v>
      </c>
      <c r="AE51">
        <v>10010</v>
      </c>
      <c r="AF51">
        <v>500</v>
      </c>
      <c r="AG51">
        <v>15</v>
      </c>
      <c r="AH51">
        <v>80</v>
      </c>
      <c r="AI51">
        <v>10006</v>
      </c>
      <c r="AJ51" t="str">
        <f t="shared" si="7"/>
        <v>10006:500</v>
      </c>
      <c r="AK51" t="str">
        <f t="shared" si="8"/>
        <v>10006:15</v>
      </c>
      <c r="AL51" t="str">
        <f t="shared" si="9"/>
        <v>10006:80</v>
      </c>
      <c r="AM51" t="s">
        <v>245</v>
      </c>
      <c r="AN51" t="str">
        <f t="shared" si="3"/>
        <v>10026:2700|10027:2800|10028:2600|10029:2600</v>
      </c>
      <c r="AO51">
        <v>2700</v>
      </c>
      <c r="AP51">
        <v>2800</v>
      </c>
      <c r="AQ51">
        <v>2600</v>
      </c>
      <c r="AR51">
        <v>2600</v>
      </c>
    </row>
    <row r="52" spans="1:44" s="5" customFormat="1" x14ac:dyDescent="0.2">
      <c r="A52">
        <v>48</v>
      </c>
      <c r="B52"/>
      <c r="C52">
        <v>48</v>
      </c>
      <c r="D52" t="s">
        <v>47</v>
      </c>
      <c r="E52"/>
      <c r="F52"/>
      <c r="G52" t="s">
        <v>47</v>
      </c>
      <c r="H52">
        <v>8</v>
      </c>
      <c r="I52">
        <v>4</v>
      </c>
      <c r="J52">
        <v>5</v>
      </c>
      <c r="K52">
        <v>62</v>
      </c>
      <c r="L52"/>
      <c r="M52" t="s">
        <v>82</v>
      </c>
      <c r="N52" t="s">
        <v>146</v>
      </c>
      <c r="O52">
        <v>156</v>
      </c>
      <c r="P52" t="str">
        <f t="shared" si="0"/>
        <v>fj_55.png</v>
      </c>
      <c r="Q52" t="str">
        <f t="shared" si="1"/>
        <v>52|100|149</v>
      </c>
      <c r="R52">
        <v>55</v>
      </c>
      <c r="S52">
        <v>62</v>
      </c>
      <c r="T52">
        <v>55</v>
      </c>
      <c r="U52">
        <v>52</v>
      </c>
      <c r="V52" t="s">
        <v>168</v>
      </c>
      <c r="W52">
        <v>100</v>
      </c>
      <c r="X52" t="s">
        <v>168</v>
      </c>
      <c r="Y52">
        <v>149</v>
      </c>
      <c r="Z52" t="s">
        <v>225</v>
      </c>
      <c r="AA52" t="s">
        <v>225</v>
      </c>
      <c r="AB52" t="str">
        <f t="shared" si="4"/>
        <v>10007:500|10008:500</v>
      </c>
      <c r="AC52" t="str">
        <f t="shared" si="5"/>
        <v>10007:15|10008:15</v>
      </c>
      <c r="AD52" t="str">
        <f t="shared" si="6"/>
        <v>10007:80|10008:80</v>
      </c>
      <c r="AE52">
        <v>10007</v>
      </c>
      <c r="AF52">
        <v>500</v>
      </c>
      <c r="AG52">
        <v>15</v>
      </c>
      <c r="AH52">
        <v>80</v>
      </c>
      <c r="AI52">
        <v>10008</v>
      </c>
      <c r="AJ52" t="str">
        <f t="shared" si="7"/>
        <v>10008:500</v>
      </c>
      <c r="AK52" t="str">
        <f t="shared" si="8"/>
        <v>10008:15</v>
      </c>
      <c r="AL52" t="str">
        <f t="shared" si="9"/>
        <v>10008:80</v>
      </c>
      <c r="AM52" t="s">
        <v>245</v>
      </c>
      <c r="AN52" t="str">
        <f t="shared" si="3"/>
        <v>10026:2700|10027:2800|10028:2600|10029:2600</v>
      </c>
      <c r="AO52">
        <v>2700</v>
      </c>
      <c r="AP52">
        <v>2800</v>
      </c>
      <c r="AQ52">
        <v>2600</v>
      </c>
      <c r="AR52">
        <v>2600</v>
      </c>
    </row>
    <row r="53" spans="1:44" s="5" customFormat="1" x14ac:dyDescent="0.2">
      <c r="A53">
        <v>49</v>
      </c>
      <c r="B53"/>
      <c r="C53">
        <v>49</v>
      </c>
      <c r="D53" t="s">
        <v>48</v>
      </c>
      <c r="E53">
        <v>1</v>
      </c>
      <c r="F53">
        <v>3</v>
      </c>
      <c r="G53" t="s">
        <v>48</v>
      </c>
      <c r="H53">
        <v>8</v>
      </c>
      <c r="I53">
        <v>4</v>
      </c>
      <c r="J53">
        <v>5</v>
      </c>
      <c r="K53">
        <v>63</v>
      </c>
      <c r="L53"/>
      <c r="M53" t="s">
        <v>81</v>
      </c>
      <c r="N53" t="s">
        <v>147</v>
      </c>
      <c r="O53">
        <v>157</v>
      </c>
      <c r="P53" t="str">
        <f t="shared" si="0"/>
        <v>fj_56.png</v>
      </c>
      <c r="Q53" t="str">
        <f t="shared" si="1"/>
        <v>52|101|150</v>
      </c>
      <c r="R53">
        <v>56</v>
      </c>
      <c r="S53">
        <v>63</v>
      </c>
      <c r="T53">
        <v>56</v>
      </c>
      <c r="U53">
        <v>52</v>
      </c>
      <c r="V53" t="s">
        <v>168</v>
      </c>
      <c r="W53">
        <v>101</v>
      </c>
      <c r="X53" t="s">
        <v>168</v>
      </c>
      <c r="Y53">
        <v>150</v>
      </c>
      <c r="Z53" t="s">
        <v>217</v>
      </c>
      <c r="AA53" t="s">
        <v>217</v>
      </c>
      <c r="AB53" t="str">
        <f t="shared" si="4"/>
        <v>10006:500|10008:500</v>
      </c>
      <c r="AC53" t="str">
        <f t="shared" si="5"/>
        <v>10006:15|10008:15</v>
      </c>
      <c r="AD53" t="str">
        <f t="shared" si="6"/>
        <v>10006:80|10008:80</v>
      </c>
      <c r="AE53">
        <v>10006</v>
      </c>
      <c r="AF53">
        <v>500</v>
      </c>
      <c r="AG53">
        <v>15</v>
      </c>
      <c r="AH53">
        <v>80</v>
      </c>
      <c r="AI53">
        <v>10008</v>
      </c>
      <c r="AJ53" t="str">
        <f t="shared" si="7"/>
        <v>10008:500</v>
      </c>
      <c r="AK53" t="str">
        <f t="shared" si="8"/>
        <v>10008:15</v>
      </c>
      <c r="AL53" t="str">
        <f t="shared" si="9"/>
        <v>10008:80</v>
      </c>
      <c r="AM53" t="s">
        <v>245</v>
      </c>
      <c r="AN53" t="str">
        <f t="shared" si="3"/>
        <v>10026:2700|10027:2800|10028:2600|10029:2600</v>
      </c>
      <c r="AO53">
        <v>2700</v>
      </c>
      <c r="AP53">
        <v>2800</v>
      </c>
      <c r="AQ53">
        <v>2600</v>
      </c>
      <c r="AR53">
        <v>2600</v>
      </c>
    </row>
  </sheetData>
  <phoneticPr fontId="1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王子豪</dc:creator>
  <cp:lastModifiedBy>jieqi jiang</cp:lastModifiedBy>
  <dcterms:created xsi:type="dcterms:W3CDTF">2015-06-05T18:19:34Z</dcterms:created>
  <dcterms:modified xsi:type="dcterms:W3CDTF">2024-01-09T11:51:31Z</dcterms:modified>
</cp:coreProperties>
</file>