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391A8B03-AFF5-4CC6-ACEB-744E77BE72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/>
  <c r="E43" i="1"/>
  <c r="E44" i="1"/>
  <c r="E40" i="1"/>
  <c r="E39" i="1"/>
  <c r="E38" i="1"/>
  <c r="E37" i="1"/>
  <c r="E36" i="1"/>
  <c r="E35" i="1"/>
  <c r="E30" i="1"/>
  <c r="E31" i="1"/>
  <c r="E32" i="1"/>
  <c r="E33" i="1"/>
  <c r="E34" i="1"/>
  <c r="E29" i="1"/>
  <c r="E27" i="1"/>
  <c r="E28" i="1"/>
  <c r="E26" i="1"/>
  <c r="E25" i="1"/>
  <c r="E20" i="1"/>
  <c r="E21" i="1"/>
  <c r="E22" i="1"/>
  <c r="E23" i="1"/>
  <c r="E24" i="1"/>
  <c r="E19" i="1"/>
  <c r="E17" i="1"/>
  <c r="E18" i="1"/>
  <c r="E16" i="1"/>
  <c r="E15" i="1"/>
  <c r="E7" i="1"/>
  <c r="E6" i="1"/>
  <c r="E5" i="1"/>
  <c r="E8" i="1"/>
  <c r="E9" i="1"/>
  <c r="E10" i="1"/>
  <c r="E11" i="1"/>
  <c r="E12" i="1"/>
  <c r="E13" i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AFC3ABAA-3B58-4552-866F-1F73D5287F88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1：宝石盛宴
2：坐骑盛宴
3：副将盛宴
</t>
        </r>
      </text>
    </comment>
    <comment ref="D1" authorId="0" shapeId="0" xr:uid="{EE86FCF2-ACCD-4509-AAB5-0DF7DB03F212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类型1：抽取次数
类型2：活动积分
类型3：抽取次数</t>
        </r>
      </text>
    </comment>
  </commentList>
</comments>
</file>

<file path=xl/sharedStrings.xml><?xml version="1.0" encoding="utf-8"?>
<sst xmlns="http://schemas.openxmlformats.org/spreadsheetml/2006/main" count="67" uniqueCount="30">
  <si>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</si>
  <si>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</si>
  <si>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</si>
  <si>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</si>
  <si>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</si>
  <si>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类型</t>
    <phoneticPr fontId="1" type="noConversion"/>
  </si>
  <si>
    <t>奖励</t>
    <phoneticPr fontId="1" type="noConversion"/>
  </si>
  <si>
    <t>f_Type</t>
    <phoneticPr fontId="1" type="noConversion"/>
  </si>
  <si>
    <t>f_Reward</t>
    <phoneticPr fontId="1" type="noConversion"/>
  </si>
  <si>
    <t>达成条件</t>
    <phoneticPr fontId="1" type="noConversion"/>
  </si>
  <si>
    <t>f_Condition</t>
    <phoneticPr fontId="1" type="noConversion"/>
  </si>
  <si>
    <t>洗髓丹(102)</t>
    <phoneticPr fontId="1" type="noConversion"/>
  </si>
  <si>
    <t>粮草(8)</t>
    <phoneticPr fontId="1" type="noConversion"/>
  </si>
  <si>
    <t>坐骑券(19)</t>
    <phoneticPr fontId="1" type="noConversion"/>
  </si>
  <si>
    <t>重铸变质券(317)</t>
    <phoneticPr fontId="1" type="noConversion"/>
  </si>
  <si>
    <t>宝石券(59)</t>
    <phoneticPr fontId="1" type="noConversion"/>
  </si>
  <si>
    <t>高级宝石券(99)</t>
    <phoneticPr fontId="1" type="noConversion"/>
  </si>
  <si>
    <t>灵焰(104)</t>
    <phoneticPr fontId="1" type="noConversion"/>
  </si>
  <si>
    <t>玄铁锤(105)</t>
    <phoneticPr fontId="1" type="noConversion"/>
  </si>
  <si>
    <t>军令状(293)</t>
    <phoneticPr fontId="1" type="noConversion"/>
  </si>
  <si>
    <t>条件文本</t>
    <phoneticPr fontId="1" type="noConversion"/>
  </si>
  <si>
    <t>f_ConditionTxt</t>
    <phoneticPr fontId="1" type="noConversion"/>
  </si>
  <si>
    <t>抽取坐骑{0}次</t>
  </si>
  <si>
    <t>抽取坐骑{0}次</t>
    <phoneticPr fontId="1" type="noConversion"/>
  </si>
  <si>
    <t>抽取宝石得到{0}积分</t>
    <phoneticPr fontId="1" type="noConversion"/>
  </si>
  <si>
    <t>抽取副将{0}次</t>
    <phoneticPr fontId="1" type="noConversion"/>
  </si>
  <si>
    <t>抽取灵宠{0}次</t>
    <phoneticPr fontId="1" type="noConversion"/>
  </si>
  <si>
    <t>唤灵笛</t>
    <phoneticPr fontId="1" type="noConversion"/>
  </si>
  <si>
    <t>生命精华</t>
    <phoneticPr fontId="1" type="noConversion"/>
  </si>
  <si>
    <t>晋升果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</si>
</sst>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58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28" workbookViewId="0">
      <selection activeCell="T35" sqref="T35"/>
    </sheetView>
  </sheetViews>
  <sheetFormatPr defaultRowHeight="14" x14ac:dyDescent="0.3"/>
  <cols>
    <col min="3" max="3" width="21.08203125" customWidth="1"/>
    <col min="5" max="5" width="44.08203125" customWidth="1"/>
    <col min="7" max="7" width="11.58203125" hidden="1" customWidth="1"/>
    <col min="8" max="9" width="0" hidden="1" customWidth="1"/>
    <col min="10" max="10" width="14.08203125" hidden="1" customWidth="1"/>
    <col min="11" max="11" width="0" hidden="1" customWidth="1"/>
    <col min="12" max="12" width="19.08203125" hidden="1" customWidth="1"/>
    <col min="13" max="14" width="13.83203125" hidden="1" customWidth="1"/>
    <col min="15" max="15" width="12.08203125" hidden="1" customWidth="1"/>
  </cols>
  <sheetData>
    <row r="1" spans="1:18" ht="14.5" thickBot="1" x14ac:dyDescent="0.35">
      <c r="A1" t="s">
        <v>0</v>
      </c>
      <c r="B1" t="s">
        <v>5</v>
      </c>
      <c r="C1" t="s">
        <v>20</v>
      </c>
      <c r="D1" t="s">
        <v>9</v>
      </c>
      <c r="E1" t="s">
        <v>6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5" t="s">
        <v>19</v>
      </c>
      <c r="P1" s="6" t="s">
        <v>27</v>
      </c>
      <c r="Q1" s="6" t="s">
        <v>28</v>
      </c>
      <c r="R1" s="6" t="s">
        <v>29</v>
      </c>
    </row>
    <row r="2" spans="1:18" x14ac:dyDescent="0.3">
      <c r="A2" t="s">
        <v>1</v>
      </c>
      <c r="B2" t="s">
        <v>7</v>
      </c>
      <c r="C2" t="s">
        <v>21</v>
      </c>
      <c r="D2" t="s">
        <v>10</v>
      </c>
      <c r="E2" t="s">
        <v>8</v>
      </c>
    </row>
    <row r="3" spans="1:18" x14ac:dyDescent="0.3">
      <c r="A3" t="s">
        <v>2</v>
      </c>
      <c r="B3" t="s">
        <v>4</v>
      </c>
      <c r="C3" t="s">
        <v>3</v>
      </c>
      <c r="D3" t="s">
        <v>4</v>
      </c>
      <c r="E3" t="s">
        <v>3</v>
      </c>
    </row>
    <row r="4" spans="1:18" ht="14.5" thickBot="1" x14ac:dyDescent="0.35">
      <c r="A4">
        <v>1</v>
      </c>
      <c r="B4">
        <v>1</v>
      </c>
      <c r="C4">
        <v>1</v>
      </c>
      <c r="D4">
        <v>1</v>
      </c>
      <c r="E4">
        <v>1</v>
      </c>
    </row>
    <row r="5" spans="1:18" ht="14.5" thickBot="1" x14ac:dyDescent="0.35">
      <c r="A5">
        <v>1</v>
      </c>
      <c r="B5">
        <v>1</v>
      </c>
      <c r="C5" t="s">
        <v>23</v>
      </c>
      <c r="D5" s="3">
        <v>3</v>
      </c>
      <c r="E5" t="str">
        <f>_xlfn.CONCAT(102,"-",G5)</f>
        <v>102-1</v>
      </c>
      <c r="G5" s="1">
        <v>1</v>
      </c>
      <c r="H5" s="2"/>
      <c r="I5" s="2"/>
    </row>
    <row r="6" spans="1:18" ht="14.5" thickBot="1" x14ac:dyDescent="0.35">
      <c r="A6">
        <v>2</v>
      </c>
      <c r="B6">
        <v>1</v>
      </c>
      <c r="C6" t="s">
        <v>22</v>
      </c>
      <c r="D6" s="3">
        <v>10</v>
      </c>
      <c r="E6" t="str">
        <f>_xlfn.CONCAT(102,"-",G6,"|",8,"-",H6)</f>
        <v>102-2|8-100</v>
      </c>
      <c r="G6" s="1">
        <v>2</v>
      </c>
      <c r="H6" s="2">
        <v>100</v>
      </c>
      <c r="I6" s="2"/>
    </row>
    <row r="7" spans="1:18" ht="14.5" thickBot="1" x14ac:dyDescent="0.35">
      <c r="A7">
        <v>3</v>
      </c>
      <c r="B7">
        <v>1</v>
      </c>
      <c r="C7" t="s">
        <v>22</v>
      </c>
      <c r="D7" s="3">
        <v>20</v>
      </c>
      <c r="E7" t="str">
        <f>_xlfn.CONCAT(102,"-",G7,"|",8,"-",H7)</f>
        <v>102-3|8-200</v>
      </c>
      <c r="G7" s="1">
        <v>3</v>
      </c>
      <c r="H7" s="2">
        <v>200</v>
      </c>
      <c r="I7" s="2"/>
    </row>
    <row r="8" spans="1:18" ht="14.5" thickBot="1" x14ac:dyDescent="0.35">
      <c r="A8">
        <v>4</v>
      </c>
      <c r="B8">
        <v>1</v>
      </c>
      <c r="C8" t="s">
        <v>22</v>
      </c>
      <c r="D8" s="3">
        <v>50</v>
      </c>
      <c r="E8" t="str">
        <f t="shared" ref="E8:E14" si="0">_xlfn.CONCAT(102,"-",G8,"|",8,"-",H8,"|",19,"-",I8)</f>
        <v>102-4|8-300|19-1</v>
      </c>
      <c r="G8" s="1">
        <v>4</v>
      </c>
      <c r="H8" s="2">
        <v>300</v>
      </c>
      <c r="I8" s="2">
        <v>1</v>
      </c>
    </row>
    <row r="9" spans="1:18" ht="14.5" thickBot="1" x14ac:dyDescent="0.35">
      <c r="A9">
        <v>5</v>
      </c>
      <c r="B9">
        <v>1</v>
      </c>
      <c r="C9" t="s">
        <v>22</v>
      </c>
      <c r="D9" s="3">
        <v>100</v>
      </c>
      <c r="E9" t="str">
        <f t="shared" si="0"/>
        <v>102-5|8-500|19-2</v>
      </c>
      <c r="G9" s="1">
        <v>5</v>
      </c>
      <c r="H9" s="2">
        <v>500</v>
      </c>
      <c r="I9" s="2">
        <v>2</v>
      </c>
    </row>
    <row r="10" spans="1:18" ht="14.5" thickBot="1" x14ac:dyDescent="0.35">
      <c r="A10">
        <v>6</v>
      </c>
      <c r="B10">
        <v>1</v>
      </c>
      <c r="C10" t="s">
        <v>22</v>
      </c>
      <c r="D10" s="3">
        <v>200</v>
      </c>
      <c r="E10" t="str">
        <f t="shared" si="0"/>
        <v>102-8|8-800|19-3</v>
      </c>
      <c r="G10" s="1">
        <v>8</v>
      </c>
      <c r="H10" s="2">
        <v>800</v>
      </c>
      <c r="I10" s="2">
        <v>3</v>
      </c>
    </row>
    <row r="11" spans="1:18" ht="14.5" thickBot="1" x14ac:dyDescent="0.35">
      <c r="A11">
        <v>7</v>
      </c>
      <c r="B11">
        <v>1</v>
      </c>
      <c r="C11" t="s">
        <v>22</v>
      </c>
      <c r="D11" s="3">
        <v>300</v>
      </c>
      <c r="E11" t="str">
        <f t="shared" si="0"/>
        <v>102-10|8-1000|19-5</v>
      </c>
      <c r="G11" s="1">
        <v>10</v>
      </c>
      <c r="H11" s="2">
        <v>1000</v>
      </c>
      <c r="I11" s="2">
        <v>5</v>
      </c>
    </row>
    <row r="12" spans="1:18" ht="14.5" thickBot="1" x14ac:dyDescent="0.35">
      <c r="A12">
        <v>8</v>
      </c>
      <c r="B12">
        <v>1</v>
      </c>
      <c r="C12" t="s">
        <v>22</v>
      </c>
      <c r="D12" s="4">
        <v>400</v>
      </c>
      <c r="E12" t="str">
        <f t="shared" si="0"/>
        <v>102-12|8-1200|19-8</v>
      </c>
      <c r="G12" s="1">
        <v>12</v>
      </c>
      <c r="H12" s="2">
        <v>1200</v>
      </c>
      <c r="I12" s="2">
        <v>8</v>
      </c>
    </row>
    <row r="13" spans="1:18" ht="14.5" thickBot="1" x14ac:dyDescent="0.35">
      <c r="A13">
        <v>9</v>
      </c>
      <c r="B13">
        <v>1</v>
      </c>
      <c r="C13" t="s">
        <v>22</v>
      </c>
      <c r="D13" s="4">
        <v>500</v>
      </c>
      <c r="E13" t="str">
        <f t="shared" si="0"/>
        <v>102-15|8-1500|19-10</v>
      </c>
      <c r="G13" s="1">
        <v>15</v>
      </c>
      <c r="H13" s="2">
        <v>1500</v>
      </c>
      <c r="I13" s="2">
        <v>10</v>
      </c>
    </row>
    <row r="14" spans="1:18" ht="14.5" thickBot="1" x14ac:dyDescent="0.35">
      <c r="A14">
        <v>10</v>
      </c>
      <c r="B14">
        <v>1</v>
      </c>
      <c r="C14" t="s">
        <v>22</v>
      </c>
      <c r="D14" s="4">
        <v>600</v>
      </c>
      <c r="E14" t="str">
        <f t="shared" si="0"/>
        <v>102-20|8-2000|19-15</v>
      </c>
      <c r="G14" s="1">
        <v>20</v>
      </c>
      <c r="H14" s="1">
        <v>2000</v>
      </c>
      <c r="I14" s="1">
        <v>15</v>
      </c>
    </row>
    <row r="15" spans="1:18" ht="14.5" thickBot="1" x14ac:dyDescent="0.35">
      <c r="A15">
        <v>11</v>
      </c>
      <c r="B15">
        <v>2</v>
      </c>
      <c r="C15" t="s">
        <v>24</v>
      </c>
      <c r="D15" s="4">
        <v>5</v>
      </c>
      <c r="E15" t="str">
        <f>_xlfn.CONCAT(317,"-",J15)</f>
        <v>317-1</v>
      </c>
      <c r="J15" s="1">
        <v>1</v>
      </c>
      <c r="K15" s="2"/>
      <c r="L15" s="2"/>
    </row>
    <row r="16" spans="1:18" ht="14.5" thickBot="1" x14ac:dyDescent="0.35">
      <c r="A16">
        <v>12</v>
      </c>
      <c r="B16">
        <v>2</v>
      </c>
      <c r="C16" t="s">
        <v>24</v>
      </c>
      <c r="D16" s="3">
        <v>15</v>
      </c>
      <c r="E16" t="str">
        <f>_xlfn.CONCAT(317,"-",J16,"|",59,"-",K16)</f>
        <v>317-1|59-1</v>
      </c>
      <c r="J16" s="1">
        <v>1</v>
      </c>
      <c r="K16" s="2">
        <v>1</v>
      </c>
      <c r="L16" s="2"/>
    </row>
    <row r="17" spans="1:15" ht="14.5" thickBot="1" x14ac:dyDescent="0.35">
      <c r="A17">
        <v>13</v>
      </c>
      <c r="B17">
        <v>2</v>
      </c>
      <c r="C17" t="s">
        <v>24</v>
      </c>
      <c r="D17" s="3">
        <v>10</v>
      </c>
      <c r="E17" t="str">
        <f t="shared" ref="E17:E18" si="1">_xlfn.CONCAT(317,"-",J17,"|",59,"-",K17)</f>
        <v>317-3|59-3</v>
      </c>
      <c r="J17" s="1">
        <v>3</v>
      </c>
      <c r="K17" s="2">
        <v>3</v>
      </c>
      <c r="L17" s="2"/>
    </row>
    <row r="18" spans="1:15" ht="14.5" thickBot="1" x14ac:dyDescent="0.35">
      <c r="A18">
        <v>14</v>
      </c>
      <c r="B18">
        <v>2</v>
      </c>
      <c r="C18" t="s">
        <v>24</v>
      </c>
      <c r="D18" s="3">
        <v>450</v>
      </c>
      <c r="E18" t="str">
        <f t="shared" si="1"/>
        <v>317-4|59-4</v>
      </c>
      <c r="J18" s="1">
        <v>4</v>
      </c>
      <c r="K18" s="2">
        <v>4</v>
      </c>
      <c r="L18" s="2"/>
    </row>
    <row r="19" spans="1:15" ht="14.5" thickBot="1" x14ac:dyDescent="0.35">
      <c r="A19">
        <v>15</v>
      </c>
      <c r="B19">
        <v>2</v>
      </c>
      <c r="C19" t="s">
        <v>24</v>
      </c>
      <c r="D19" s="3">
        <v>1500</v>
      </c>
      <c r="E19" t="str">
        <f>_xlfn.CONCAT(317,"-",J19,"|",59,"-",K19,"|",99,"-",L19)</f>
        <v>317-5|59-5|99-1</v>
      </c>
      <c r="J19" s="1">
        <v>5</v>
      </c>
      <c r="K19" s="2">
        <v>5</v>
      </c>
      <c r="L19" s="2">
        <v>1</v>
      </c>
    </row>
    <row r="20" spans="1:15" ht="14.5" thickBot="1" x14ac:dyDescent="0.35">
      <c r="A20">
        <v>16</v>
      </c>
      <c r="B20">
        <v>2</v>
      </c>
      <c r="C20" t="s">
        <v>24</v>
      </c>
      <c r="D20" s="3">
        <v>3000</v>
      </c>
      <c r="E20" t="str">
        <f t="shared" ref="E20:E24" si="2">_xlfn.CONCAT(317,"-",J20,"|",59,"-",K20,"|",99,"-",L20)</f>
        <v>317-8|59-8|99-1</v>
      </c>
      <c r="J20" s="1">
        <v>8</v>
      </c>
      <c r="K20" s="2">
        <v>8</v>
      </c>
      <c r="L20" s="2">
        <v>1</v>
      </c>
    </row>
    <row r="21" spans="1:15" ht="14.5" thickBot="1" x14ac:dyDescent="0.35">
      <c r="A21">
        <v>17</v>
      </c>
      <c r="B21">
        <v>2</v>
      </c>
      <c r="C21" t="s">
        <v>24</v>
      </c>
      <c r="D21" s="3">
        <v>5500</v>
      </c>
      <c r="E21" t="str">
        <f t="shared" si="2"/>
        <v>317-10|59-10|99-1</v>
      </c>
      <c r="J21" s="1">
        <v>10</v>
      </c>
      <c r="K21" s="2">
        <v>10</v>
      </c>
      <c r="L21" s="2">
        <v>1</v>
      </c>
    </row>
    <row r="22" spans="1:15" ht="14.5" thickBot="1" x14ac:dyDescent="0.35">
      <c r="A22">
        <v>18</v>
      </c>
      <c r="B22">
        <v>2</v>
      </c>
      <c r="C22" t="s">
        <v>24</v>
      </c>
      <c r="D22" s="3">
        <v>7000</v>
      </c>
      <c r="E22" t="str">
        <f t="shared" si="2"/>
        <v>317-12|59-12|99-2</v>
      </c>
      <c r="J22" s="1">
        <v>12</v>
      </c>
      <c r="K22" s="2">
        <v>12</v>
      </c>
      <c r="L22" s="2">
        <v>2</v>
      </c>
    </row>
    <row r="23" spans="1:15" ht="14.5" thickBot="1" x14ac:dyDescent="0.35">
      <c r="A23">
        <v>19</v>
      </c>
      <c r="B23">
        <v>2</v>
      </c>
      <c r="C23" t="s">
        <v>24</v>
      </c>
      <c r="D23" s="3">
        <v>10000</v>
      </c>
      <c r="E23" t="str">
        <f t="shared" si="2"/>
        <v>317-15|59-15|99-3</v>
      </c>
      <c r="J23" s="1">
        <v>15</v>
      </c>
      <c r="K23" s="2">
        <v>15</v>
      </c>
      <c r="L23" s="2">
        <v>3</v>
      </c>
    </row>
    <row r="24" spans="1:15" ht="14.5" thickBot="1" x14ac:dyDescent="0.35">
      <c r="A24">
        <v>20</v>
      </c>
      <c r="B24">
        <v>2</v>
      </c>
      <c r="C24" t="s">
        <v>24</v>
      </c>
      <c r="D24" s="3">
        <v>12000</v>
      </c>
      <c r="E24" t="str">
        <f t="shared" si="2"/>
        <v>317-20|59-20|99-5</v>
      </c>
      <c r="J24" s="1">
        <v>20</v>
      </c>
      <c r="K24" s="1">
        <v>20</v>
      </c>
      <c r="L24" s="1">
        <v>5</v>
      </c>
    </row>
    <row r="25" spans="1:15" ht="14.5" thickBot="1" x14ac:dyDescent="0.35">
      <c r="A25">
        <v>21</v>
      </c>
      <c r="B25">
        <v>3</v>
      </c>
      <c r="C25" t="s">
        <v>25</v>
      </c>
      <c r="D25" s="4">
        <v>1</v>
      </c>
      <c r="E25" t="str">
        <f>_xlfn.CONCAT(104,"-",M25)</f>
        <v>104-1</v>
      </c>
      <c r="M25" s="1">
        <v>1</v>
      </c>
      <c r="N25" s="2"/>
      <c r="O25" s="2"/>
    </row>
    <row r="26" spans="1:15" ht="14.5" thickBot="1" x14ac:dyDescent="0.35">
      <c r="A26">
        <v>22</v>
      </c>
      <c r="B26">
        <v>3</v>
      </c>
      <c r="C26" t="s">
        <v>25</v>
      </c>
      <c r="D26" s="3">
        <v>5</v>
      </c>
      <c r="E26" t="str">
        <f>_xlfn.CONCAT(104,"-",M26,"|",105,"-",N26)</f>
        <v>104-1|105-1</v>
      </c>
      <c r="M26" s="1">
        <v>1</v>
      </c>
      <c r="N26" s="2">
        <v>1</v>
      </c>
      <c r="O26" s="2"/>
    </row>
    <row r="27" spans="1:15" ht="14.5" thickBot="1" x14ac:dyDescent="0.35">
      <c r="A27">
        <v>23</v>
      </c>
      <c r="B27">
        <v>3</v>
      </c>
      <c r="C27" t="s">
        <v>25</v>
      </c>
      <c r="D27" s="3">
        <v>10</v>
      </c>
      <c r="E27" t="str">
        <f t="shared" ref="E27:E28" si="3">_xlfn.CONCAT(104,"-",M27,"|",105,"-",N27)</f>
        <v>104-3|105-3</v>
      </c>
      <c r="M27" s="1">
        <v>3</v>
      </c>
      <c r="N27" s="2">
        <v>3</v>
      </c>
      <c r="O27" s="2"/>
    </row>
    <row r="28" spans="1:15" ht="14.5" thickBot="1" x14ac:dyDescent="0.35">
      <c r="A28">
        <v>24</v>
      </c>
      <c r="B28">
        <v>3</v>
      </c>
      <c r="C28" t="s">
        <v>25</v>
      </c>
      <c r="D28" s="3">
        <v>50</v>
      </c>
      <c r="E28" t="str">
        <f t="shared" si="3"/>
        <v>104-4|105-4</v>
      </c>
      <c r="M28" s="1">
        <v>4</v>
      </c>
      <c r="N28" s="2">
        <v>4</v>
      </c>
      <c r="O28" s="2"/>
    </row>
    <row r="29" spans="1:15" ht="14.5" thickBot="1" x14ac:dyDescent="0.35">
      <c r="A29">
        <v>25</v>
      </c>
      <c r="B29">
        <v>3</v>
      </c>
      <c r="C29" t="s">
        <v>25</v>
      </c>
      <c r="D29" s="3">
        <v>100</v>
      </c>
      <c r="E29" t="str">
        <f>_xlfn.CONCAT(104,"-",M29,"|",105,"-",N29,"|",293,"-",O29)</f>
        <v>104-5|105-5|293-1</v>
      </c>
      <c r="M29" s="1">
        <v>5</v>
      </c>
      <c r="N29" s="2">
        <v>5</v>
      </c>
      <c r="O29" s="2">
        <v>1</v>
      </c>
    </row>
    <row r="30" spans="1:15" ht="14.5" thickBot="1" x14ac:dyDescent="0.35">
      <c r="A30">
        <v>26</v>
      </c>
      <c r="B30">
        <v>3</v>
      </c>
      <c r="C30" t="s">
        <v>25</v>
      </c>
      <c r="D30" s="3">
        <v>150</v>
      </c>
      <c r="E30" t="str">
        <f t="shared" ref="E30:E34" si="4">_xlfn.CONCAT(104,"-",M30,"|",105,"-",N30,"|",293,"-",O30)</f>
        <v>104-8|105-8|293-1</v>
      </c>
      <c r="M30" s="1">
        <v>8</v>
      </c>
      <c r="N30" s="2">
        <v>8</v>
      </c>
      <c r="O30" s="2">
        <v>1</v>
      </c>
    </row>
    <row r="31" spans="1:15" ht="14.5" thickBot="1" x14ac:dyDescent="0.35">
      <c r="A31">
        <v>27</v>
      </c>
      <c r="B31">
        <v>3</v>
      </c>
      <c r="C31" t="s">
        <v>25</v>
      </c>
      <c r="D31" s="3">
        <v>200</v>
      </c>
      <c r="E31" t="str">
        <f t="shared" si="4"/>
        <v>104-10|105-10|293-1</v>
      </c>
      <c r="M31" s="1">
        <v>10</v>
      </c>
      <c r="N31" s="2">
        <v>10</v>
      </c>
      <c r="O31" s="2">
        <v>1</v>
      </c>
    </row>
    <row r="32" spans="1:15" ht="14.5" thickBot="1" x14ac:dyDescent="0.35">
      <c r="A32">
        <v>28</v>
      </c>
      <c r="B32">
        <v>3</v>
      </c>
      <c r="C32" t="s">
        <v>25</v>
      </c>
      <c r="D32" s="3">
        <v>300</v>
      </c>
      <c r="E32" t="str">
        <f t="shared" si="4"/>
        <v>104-12|105-12|293-2</v>
      </c>
      <c r="M32" s="1">
        <v>12</v>
      </c>
      <c r="N32" s="2">
        <v>12</v>
      </c>
      <c r="O32" s="2">
        <v>2</v>
      </c>
    </row>
    <row r="33" spans="1:18" ht="14.5" thickBot="1" x14ac:dyDescent="0.35">
      <c r="A33">
        <v>29</v>
      </c>
      <c r="B33">
        <v>3</v>
      </c>
      <c r="C33" t="s">
        <v>25</v>
      </c>
      <c r="D33" s="3">
        <v>400</v>
      </c>
      <c r="E33" t="str">
        <f t="shared" si="4"/>
        <v>104-15|105-15|293-3</v>
      </c>
      <c r="M33" s="1">
        <v>15</v>
      </c>
      <c r="N33" s="2">
        <v>15</v>
      </c>
      <c r="O33" s="2">
        <v>3</v>
      </c>
    </row>
    <row r="34" spans="1:18" ht="14.5" thickBot="1" x14ac:dyDescent="0.35">
      <c r="A34">
        <v>30</v>
      </c>
      <c r="B34">
        <v>3</v>
      </c>
      <c r="C34" t="s">
        <v>25</v>
      </c>
      <c r="D34" s="3">
        <v>500</v>
      </c>
      <c r="E34" t="str">
        <f t="shared" si="4"/>
        <v>104-20|105-20|293-5</v>
      </c>
      <c r="M34" s="1">
        <v>20</v>
      </c>
      <c r="N34" s="1">
        <v>20</v>
      </c>
      <c r="O34" s="1">
        <v>5</v>
      </c>
    </row>
    <row r="35" spans="1:18" ht="14.5" thickBot="1" x14ac:dyDescent="0.35">
      <c r="A35">
        <v>31</v>
      </c>
      <c r="B35">
        <v>4</v>
      </c>
      <c r="C35" t="s">
        <v>26</v>
      </c>
      <c r="D35" s="4">
        <v>1</v>
      </c>
      <c r="E35" t="str">
        <f>_xlfn.CONCAT(336,"-",P35)</f>
        <v>336-200</v>
      </c>
      <c r="P35" s="1">
        <v>200</v>
      </c>
      <c r="Q35" s="1"/>
      <c r="R35" s="1"/>
    </row>
    <row r="36" spans="1:18" ht="14.5" thickBot="1" x14ac:dyDescent="0.35">
      <c r="A36">
        <v>32</v>
      </c>
      <c r="B36">
        <v>4</v>
      </c>
      <c r="C36" t="s">
        <v>26</v>
      </c>
      <c r="D36" s="3">
        <v>5</v>
      </c>
      <c r="E36" t="str">
        <f>_xlfn.CONCAT(336,"-",P36,"|",334,"-",Q36)</f>
        <v>336-200|334-50</v>
      </c>
      <c r="P36" s="1">
        <v>200</v>
      </c>
      <c r="Q36" s="1">
        <v>50</v>
      </c>
      <c r="R36" s="1"/>
    </row>
    <row r="37" spans="1:18" ht="14.5" thickBot="1" x14ac:dyDescent="0.35">
      <c r="A37">
        <v>33</v>
      </c>
      <c r="B37">
        <v>4</v>
      </c>
      <c r="C37" t="s">
        <v>26</v>
      </c>
      <c r="D37" s="3">
        <v>10</v>
      </c>
      <c r="E37" t="str">
        <f>_xlfn.CONCAT(336,"-",P37,"|",334,"-",Q37)</f>
        <v>336-500|334-100</v>
      </c>
      <c r="P37" s="1">
        <v>500</v>
      </c>
      <c r="Q37" s="1">
        <v>100</v>
      </c>
      <c r="R37" s="1"/>
    </row>
    <row r="38" spans="1:18" ht="14.5" thickBot="1" x14ac:dyDescent="0.35">
      <c r="A38">
        <v>34</v>
      </c>
      <c r="B38">
        <v>4</v>
      </c>
      <c r="C38" t="s">
        <v>26</v>
      </c>
      <c r="D38" s="3">
        <v>50</v>
      </c>
      <c r="E38" t="str">
        <f>_xlfn.CONCAT(336,"-",P38,"|",334,"-",Q38)</f>
        <v>336-1000|334-200</v>
      </c>
      <c r="P38" s="1">
        <v>1000</v>
      </c>
      <c r="Q38" s="1">
        <v>200</v>
      </c>
      <c r="R38" s="1">
        <v>1</v>
      </c>
    </row>
    <row r="39" spans="1:18" ht="14.5" thickBot="1" x14ac:dyDescent="0.35">
      <c r="A39">
        <v>35</v>
      </c>
      <c r="B39">
        <v>4</v>
      </c>
      <c r="C39" t="s">
        <v>26</v>
      </c>
      <c r="D39" s="3">
        <v>100</v>
      </c>
      <c r="E39" t="str">
        <f>_xlfn.CONCAT(336,"-",P39,"|",334,"-",Q39,"|",335,"-",R39)</f>
        <v>336-2000|334-500|335-5</v>
      </c>
      <c r="P39" s="1">
        <v>2000</v>
      </c>
      <c r="Q39" s="1">
        <v>500</v>
      </c>
      <c r="R39" s="1">
        <v>5</v>
      </c>
    </row>
    <row r="40" spans="1:18" ht="14.5" thickBot="1" x14ac:dyDescent="0.35">
      <c r="A40">
        <v>36</v>
      </c>
      <c r="B40">
        <v>4</v>
      </c>
      <c r="C40" t="s">
        <v>26</v>
      </c>
      <c r="D40" s="3">
        <v>150</v>
      </c>
      <c r="E40" t="str">
        <f>_xlfn.CONCAT(336,"-",P40,"|",334,"-",Q40,"|",335,"-",R40)</f>
        <v>336-5000|334-1200|335-9</v>
      </c>
      <c r="P40" s="1">
        <v>5000</v>
      </c>
      <c r="Q40" s="1">
        <v>1200</v>
      </c>
      <c r="R40" s="1">
        <v>9</v>
      </c>
    </row>
    <row r="41" spans="1:18" ht="14.5" thickBot="1" x14ac:dyDescent="0.35">
      <c r="A41">
        <v>37</v>
      </c>
      <c r="B41">
        <v>4</v>
      </c>
      <c r="C41" t="s">
        <v>26</v>
      </c>
      <c r="D41" s="3">
        <v>200</v>
      </c>
      <c r="E41" t="str">
        <f t="shared" ref="E41:E44" si="5">_xlfn.CONCAT(336,"-",P41,"|",334,"-",Q41,"|",335,"-",R41)</f>
        <v>336-10000|334-2400|335-12</v>
      </c>
      <c r="P41" s="1">
        <v>10000</v>
      </c>
      <c r="Q41" s="1">
        <v>2400</v>
      </c>
      <c r="R41" s="1">
        <v>12</v>
      </c>
    </row>
    <row r="42" spans="1:18" ht="14.5" thickBot="1" x14ac:dyDescent="0.35">
      <c r="A42">
        <v>38</v>
      </c>
      <c r="B42">
        <v>4</v>
      </c>
      <c r="C42" t="s">
        <v>26</v>
      </c>
      <c r="D42" s="3">
        <v>300</v>
      </c>
      <c r="E42" t="str">
        <f t="shared" si="5"/>
        <v>336-12000|334-3000|335-12</v>
      </c>
      <c r="P42" s="1">
        <v>12000</v>
      </c>
      <c r="Q42" s="1">
        <v>3000</v>
      </c>
      <c r="R42" s="1">
        <v>12</v>
      </c>
    </row>
    <row r="43" spans="1:18" ht="14.5" thickBot="1" x14ac:dyDescent="0.35">
      <c r="A43">
        <v>39</v>
      </c>
      <c r="B43">
        <v>4</v>
      </c>
      <c r="C43" t="s">
        <v>26</v>
      </c>
      <c r="D43" s="3">
        <v>400</v>
      </c>
      <c r="E43" t="str">
        <f t="shared" si="5"/>
        <v>336-12000|334-3000|335-15</v>
      </c>
      <c r="P43" s="1">
        <v>12000</v>
      </c>
      <c r="Q43" s="1">
        <v>3000</v>
      </c>
      <c r="R43" s="1">
        <v>15</v>
      </c>
    </row>
    <row r="44" spans="1:18" ht="14.5" thickBot="1" x14ac:dyDescent="0.35">
      <c r="A44">
        <v>40</v>
      </c>
      <c r="B44">
        <v>4</v>
      </c>
      <c r="C44" t="s">
        <v>26</v>
      </c>
      <c r="D44" s="3">
        <v>500</v>
      </c>
      <c r="E44" t="str">
        <f t="shared" si="5"/>
        <v>336-15000|334-3000|335-20</v>
      </c>
      <c r="P44" s="1">
        <v>15000</v>
      </c>
      <c r="Q44" s="1">
        <v>3000</v>
      </c>
      <c r="R44" s="1">
        <v>20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王尹男</cp:lastModifiedBy>
  <dcterms:created xsi:type="dcterms:W3CDTF">2015-06-05T18:19:34Z</dcterms:created>
  <dcterms:modified xsi:type="dcterms:W3CDTF">2023-08-17T02:49:06Z</dcterms:modified>
</cp:coreProperties>
</file>