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E3B46F5A-070A-496C-AE8B-73A48D98FE9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导出!$A$1:$Y$53</definedName>
  </definedNames>
  <calcPr calcId="191029" concurrentCalc="0"/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G17" i="2"/>
  <c r="G10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<sst xmlns="http://schemas.openxmlformats.org/spreadsheetml/2006/main" count="197" uniqueCount="137">
  <si>
    <t>id</t>
  </si>
  <si>
    <t>套装id</t>
  </si>
  <si>
    <t>战魂id</t>
  </si>
  <si>
    <t>对应levleid</t>
  </si>
  <si>
    <t>战魂名称</t>
  </si>
  <si>
    <t>战魂稀有度</t>
  </si>
  <si>
    <t>掉落概率</t>
  </si>
  <si>
    <t>属性系数</t>
  </si>
  <si>
    <t>战魂属性</t>
  </si>
  <si>
    <t>升级系数</t>
  </si>
  <si>
    <t>词条数量</t>
  </si>
  <si>
    <t>f_id</t>
  </si>
  <si>
    <t>f_SetID</t>
  </si>
  <si>
    <t>f_SpiritID</t>
  </si>
  <si>
    <t>f_levelid</t>
  </si>
  <si>
    <t>f_SpiritName</t>
  </si>
  <si>
    <t>f_SpiritQuality</t>
  </si>
  <si>
    <t>f_GetRate</t>
  </si>
  <si>
    <t>f_QualityName</t>
  </si>
  <si>
    <t>f_PerksNumber</t>
  </si>
  <si>
    <t>uint32</t>
  </si>
  <si>
    <t>byte</t>
  </si>
  <si>
    <t>ushort</t>
  </si>
  <si>
    <t>string</t>
  </si>
  <si>
    <t>5-10-15-20-25-30</t>
  </si>
  <si>
    <t>华雄</t>
  </si>
  <si>
    <t>0.05</t>
  </si>
  <si>
    <t>10-15-20-25-30</t>
  </si>
  <si>
    <t>颜良</t>
  </si>
  <si>
    <t>15-20-25-30</t>
  </si>
  <si>
    <t>文丑</t>
  </si>
  <si>
    <t>20-25-30</t>
  </si>
  <si>
    <t>袁绍</t>
  </si>
  <si>
    <t>25-30</t>
  </si>
  <si>
    <t>董卓</t>
  </si>
  <si>
    <t>30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</si>
  <si>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</si>
  <si>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</si>
  <si>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</si>
  <si>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</si>
  <si>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</si>
  <si>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</si>
  <si>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</si>
  <si>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</si>
  <si>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</si>
  <si>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</si>
  <si>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</si>
  <si>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</si>
  <si>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</si>
  <si>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</si>
  <si>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</si>
  <si>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</si>
  <si>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</si>
  <si>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</si>
  <si>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</si>
  <si>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</si>
  <si>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</si>
  <si>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</si>
  <si>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</si>
  <si>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</si>
  <si>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</si>
  <si>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</si>
  <si>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</si>
  <si>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</si>
  <si>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</si>
  <si>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</si>
  <si>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</si>
  <si>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</si>
  <si>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</si>
  <si>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</si>
  <si>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</si>
  <si>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</si>
  <si>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</si>
  <si>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</si>
  <si>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华佗</t>
  </si>
  <si>
    <t>南华老仙</t>
  </si>
  <si>
    <t>管辂</t>
  </si>
  <si>
    <t>于吉</t>
  </si>
  <si>
    <t>左慈</t>
  </si>
  <si>
    <t>紫虚上人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</si>
  <si>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</si>
  <si>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</si>
  <si>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</si>
  <si>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</si>
  <si>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</si>
  <si>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</si>
  <si>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</si>
  <si>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</si>
  <si>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</si>
  <si>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</si>
  <si>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</si>
  <si>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战魂iconid</t>
    <phoneticPr fontId="6" type="noConversion"/>
  </si>
  <si>
    <t>f_SpiritIconID</t>
    <phoneticPr fontId="6" type="noConversion"/>
  </si>
  <si>
    <t>byte</t>
    <phoneticPr fontId="6" type="noConversion"/>
  </si>
  <si>
    <t>40-50-60-70-95-120-145</t>
    <phoneticPr fontId="6" type="noConversion"/>
  </si>
  <si>
    <t>145</t>
    <phoneticPr fontId="6" type="noConversion"/>
  </si>
  <si>
    <t>120-145</t>
    <phoneticPr fontId="6" type="noConversion"/>
  </si>
  <si>
    <t>95-120-145</t>
    <phoneticPr fontId="6" type="noConversion"/>
  </si>
  <si>
    <t>70-95-120-145</t>
    <phoneticPr fontId="6" type="noConversion"/>
  </si>
  <si>
    <t>60-70-95-120-145</t>
    <phoneticPr fontId="6" type="noConversion"/>
  </si>
  <si>
    <t>50-60-70-95-120-145</t>
    <phoneticPr fontId="6" type="noConversion"/>
  </si>
  <si>
    <t>170-195-220-245-270-295</t>
    <phoneticPr fontId="6" type="noConversion"/>
  </si>
  <si>
    <t>295</t>
    <phoneticPr fontId="6" type="noConversion"/>
  </si>
  <si>
    <t>270-295</t>
    <phoneticPr fontId="6" type="noConversion"/>
  </si>
  <si>
    <t>245-270-295</t>
    <phoneticPr fontId="6" type="noConversion"/>
  </si>
  <si>
    <t>220-245-270-295</t>
    <phoneticPr fontId="6" type="noConversion"/>
  </si>
  <si>
    <t>195-220-245-270-295</t>
    <phoneticPr fontId="6" type="noConversion"/>
  </si>
  <si>
    <t>320-370-420-470-520-570</t>
    <phoneticPr fontId="6" type="noConversion"/>
  </si>
  <si>
    <t>570</t>
    <phoneticPr fontId="6" type="noConversion"/>
  </si>
  <si>
    <t>520-570</t>
    <phoneticPr fontId="6" type="noConversion"/>
  </si>
  <si>
    <t>470-520-570</t>
    <phoneticPr fontId="6" type="noConversion"/>
  </si>
  <si>
    <t>420-470-520-570</t>
    <phoneticPr fontId="6" type="noConversion"/>
  </si>
  <si>
    <t>370-420-470-520-570</t>
    <phoneticPr fontId="6" type="noConversion"/>
  </si>
  <si>
    <t>770-970-1170-1370-1570-1770</t>
    <phoneticPr fontId="6" type="noConversion"/>
  </si>
  <si>
    <t>1770</t>
    <phoneticPr fontId="6" type="noConversion"/>
  </si>
  <si>
    <t>1570-1770</t>
    <phoneticPr fontId="6" type="noConversion"/>
  </si>
  <si>
    <t>1370-1570-1770</t>
    <phoneticPr fontId="6" type="noConversion"/>
  </si>
  <si>
    <t>1170-1370-1570-1770</t>
    <phoneticPr fontId="6" type="noConversion"/>
  </si>
  <si>
    <t>970-1170-1370-1570-1770</t>
    <phoneticPr fontId="6" type="noConversion"/>
  </si>
  <si>
    <t>1970-2170-2370-2570-2770-2970</t>
    <phoneticPr fontId="6" type="noConversion"/>
  </si>
  <si>
    <t>2970</t>
    <phoneticPr fontId="6" type="noConversion"/>
  </si>
  <si>
    <t>2770-2970</t>
    <phoneticPr fontId="6" type="noConversion"/>
  </si>
  <si>
    <t>2570-2770-2970</t>
    <phoneticPr fontId="6" type="noConversion"/>
  </si>
  <si>
    <t>2370-2570-2770-2970</t>
    <phoneticPr fontId="6" type="noConversion"/>
  </si>
  <si>
    <t>2170-2370-2570-2770-2970</t>
    <phoneticPr fontId="6" type="noConversion"/>
  </si>
  <si>
    <t>3170-3370-3570-3770-3970-4170-4370-4570-4770-4970-5170-5370</t>
    <phoneticPr fontId="6" type="noConversion"/>
  </si>
  <si>
    <t>5370</t>
    <phoneticPr fontId="6" type="noConversion"/>
  </si>
  <si>
    <t>5170-5370</t>
    <phoneticPr fontId="6" type="noConversion"/>
  </si>
  <si>
    <t>4970-5170-5370</t>
    <phoneticPr fontId="6" type="noConversion"/>
  </si>
  <si>
    <t>4770-4970-5170-5370</t>
    <phoneticPr fontId="6" type="noConversion"/>
  </si>
  <si>
    <t>4570-4770-4970-5170-5370</t>
    <phoneticPr fontId="6" type="noConversion"/>
  </si>
  <si>
    <t>4370-4570-4770-4970-5170-5370</t>
    <phoneticPr fontId="6" type="noConversion"/>
  </si>
  <si>
    <t>4170-4370-4570-4770-4970-5170-5370</t>
    <phoneticPr fontId="6" type="noConversion"/>
  </si>
  <si>
    <t>3970-4170-4370-4570-4770-4970-5170-5370</t>
    <phoneticPr fontId="6" type="noConversion"/>
  </si>
  <si>
    <t>3770-3970-4170-4370-4570-4770-4970-5170-5370</t>
    <phoneticPr fontId="6" type="noConversion"/>
  </si>
  <si>
    <t>3570-3770-3970-4170-4370-4570-4770-4970-5170-5370</t>
    <phoneticPr fontId="6" type="noConversion"/>
  </si>
  <si>
    <t>3370-3570-3770-3970-4170-4370-4570-4770-4970-5170-5370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</si>
</sst>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.000_ "/>
    <numFmt numFmtId="179" formatCode="0.00_);[Red]\(0.00\)"/>
  </numFmts>
  <fonts count="8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5F6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left" vertical="center"/>
    </xf>
    <xf numFmtId="179" fontId="2" fillId="0" borderId="0" xfId="0" applyNumberFormat="1" applyFont="1"/>
    <xf numFmtId="179" fontId="0" fillId="0" borderId="0" xfId="0" applyNumberFormat="1"/>
    <xf numFmtId="0" fontId="1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tabSelected="1" topLeftCell="F1" zoomScale="115" zoomScaleNormal="115" workbookViewId="0">
      <selection activeCell="K9" sqref="K9"/>
    </sheetView>
  </sheetViews>
  <sheetFormatPr defaultColWidth="9" defaultRowHeight="14" x14ac:dyDescent="0.3"/>
  <cols>
    <col min="4" max="4" width="46.08203125" style="5" customWidth="1"/>
    <col min="5" max="6" width="14.58203125" customWidth="1"/>
    <col min="7" max="7" width="14.75" style="23" customWidth="1"/>
    <col min="8" max="8" width="10" customWidth="1"/>
    <col min="9" max="9" width="36.33203125" style="6" customWidth="1"/>
    <col min="10" max="10" width="10.58203125" style="5" hidden="1" customWidth="1"/>
    <col min="11" max="11" width="40.58203125" customWidth="1"/>
    <col min="12" max="12" width="10.75" bestFit="1" customWidth="1"/>
    <col min="13" max="13" width="5.75" bestFit="1" customWidth="1"/>
    <col min="14" max="14" width="5" style="7" bestFit="1" customWidth="1"/>
    <col min="15" max="15" width="5.75" bestFit="1" customWidth="1"/>
    <col min="16" max="16" width="6.25" style="7" bestFit="1" customWidth="1"/>
    <col min="17" max="17" width="5.75" bestFit="1" customWidth="1"/>
    <col min="18" max="18" width="5.33203125" style="7" bestFit="1" customWidth="1"/>
    <col min="19" max="19" width="5.75" bestFit="1" customWidth="1"/>
    <col min="20" max="20" width="5.33203125" style="7" bestFit="1" customWidth="1"/>
    <col min="21" max="21" width="0.1640625" style="7" customWidth="1"/>
    <col min="22" max="22" width="4.5" style="8" bestFit="1" customWidth="1"/>
    <col min="23" max="23" width="6.33203125" style="8" bestFit="1" customWidth="1"/>
    <col min="24" max="24" width="5.5" style="8" bestFit="1" customWidth="1"/>
    <col min="25" max="25" width="5.5" style="8" customWidth="1"/>
  </cols>
  <sheetData>
    <row r="1" spans="1:25" x14ac:dyDescent="0.3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21" t="s">
        <v>6</v>
      </c>
      <c r="H1" s="9" t="s">
        <v>7</v>
      </c>
      <c r="I1" s="15" t="s">
        <v>8</v>
      </c>
      <c r="J1" s="10" t="s">
        <v>9</v>
      </c>
      <c r="K1" s="9" t="s">
        <v>10</v>
      </c>
      <c r="L1" s="9" t="s">
        <v>91</v>
      </c>
      <c r="M1" s="8"/>
      <c r="O1" s="8"/>
      <c r="Q1" s="8"/>
      <c r="S1" s="8"/>
    </row>
    <row r="2" spans="1:25" x14ac:dyDescent="0.3">
      <c r="A2" s="9" t="s">
        <v>11</v>
      </c>
      <c r="B2" s="9" t="s">
        <v>12</v>
      </c>
      <c r="C2" s="9" t="s">
        <v>13</v>
      </c>
      <c r="D2" s="10" t="s">
        <v>14</v>
      </c>
      <c r="E2" s="9" t="s">
        <v>15</v>
      </c>
      <c r="F2" s="9" t="s">
        <v>16</v>
      </c>
      <c r="G2" s="21" t="s">
        <v>17</v>
      </c>
      <c r="H2" s="9"/>
      <c r="I2" s="15" t="s">
        <v>18</v>
      </c>
      <c r="J2" s="10"/>
      <c r="K2" s="9" t="s">
        <v>19</v>
      </c>
      <c r="L2" s="9" t="s">
        <v>92</v>
      </c>
      <c r="M2" s="16"/>
      <c r="N2" s="17"/>
      <c r="O2" s="16"/>
      <c r="Q2" s="8"/>
      <c r="S2" s="8"/>
    </row>
    <row r="3" spans="1:25" x14ac:dyDescent="0.3">
      <c r="A3" s="9" t="s">
        <v>20</v>
      </c>
      <c r="B3" s="9" t="s">
        <v>21</v>
      </c>
      <c r="C3" s="9" t="s">
        <v>22</v>
      </c>
      <c r="D3" s="10" t="s">
        <v>23</v>
      </c>
      <c r="E3" s="9" t="s">
        <v>23</v>
      </c>
      <c r="F3" s="9" t="s">
        <v>21</v>
      </c>
      <c r="G3" s="21" t="s">
        <v>22</v>
      </c>
      <c r="H3" s="9"/>
      <c r="I3" s="15" t="s">
        <v>23</v>
      </c>
      <c r="J3" s="10"/>
      <c r="K3" s="15" t="s">
        <v>23</v>
      </c>
      <c r="L3" s="9" t="s">
        <v>93</v>
      </c>
      <c r="M3" s="16"/>
      <c r="O3" s="8"/>
      <c r="Q3" s="8"/>
      <c r="S3" s="8"/>
    </row>
    <row r="4" spans="1:25" ht="14.5" thickBot="1" x14ac:dyDescent="0.35">
      <c r="A4" s="9">
        <v>1</v>
      </c>
      <c r="B4" s="9">
        <v>1</v>
      </c>
      <c r="C4" s="9">
        <v>1</v>
      </c>
      <c r="D4" s="10">
        <v>1</v>
      </c>
      <c r="E4" s="9">
        <v>1</v>
      </c>
      <c r="F4" s="9">
        <v>1</v>
      </c>
      <c r="G4" s="21">
        <v>1</v>
      </c>
      <c r="H4" s="9"/>
      <c r="I4" s="15">
        <v>1</v>
      </c>
      <c r="J4" s="10"/>
      <c r="K4" s="9">
        <v>1</v>
      </c>
      <c r="L4" s="9">
        <v>1</v>
      </c>
      <c r="M4" s="16"/>
      <c r="O4" s="9"/>
      <c r="P4" s="18"/>
      <c r="Q4" s="9"/>
      <c r="S4" s="8"/>
    </row>
    <row r="5" spans="1:25" ht="14.5" thickBot="1" x14ac:dyDescent="0.35">
      <c r="A5" s="9">
        <v>1</v>
      </c>
      <c r="B5" s="9">
        <v>1</v>
      </c>
      <c r="C5" s="9">
        <v>1</v>
      </c>
      <c r="D5" s="10" t="s">
        <v>24</v>
      </c>
      <c r="E5" s="11" t="s">
        <v>25</v>
      </c>
      <c r="F5" s="9">
        <v>1</v>
      </c>
      <c r="G5" s="22">
        <v>1900</v>
      </c>
      <c r="H5">
        <f t="shared" ref="H5:H24" si="0">(IF(F5=1,"0.5",IF(F5=2,"0.6",0.7)))+0.1</f>
        <v>0.6</v>
      </c>
      <c r="I5" s="19" t="str">
        <f>M5&amp;":"&amp;N5&amp;"|"&amp;O5&amp;":"&amp;P5&amp;"|"&amp;Q5&amp;":"&amp;R5&amp;"|"&amp;S5&amp;":"&amp;T5</f>
        <v>10026:100|10027:200|10028:125|10029:125</v>
      </c>
      <c r="J5" s="10" t="s">
        <v>26</v>
      </c>
      <c r="K5" s="9" t="str">
        <f>_xlfn.CONCAT($M5,":",$V5,"|",$O5,":",$W5,"|",$Q5,":",$X5,"|",$S5,":",$Y5)</f>
        <v>10026:13|10027:50|10028:25|10029:25</v>
      </c>
      <c r="L5" s="20">
        <v>104</v>
      </c>
      <c r="M5" s="9">
        <v>10026</v>
      </c>
      <c r="N5" s="24">
        <v>100</v>
      </c>
      <c r="O5" s="9">
        <v>10027</v>
      </c>
      <c r="P5" s="24">
        <v>200</v>
      </c>
      <c r="Q5" s="9">
        <v>10028</v>
      </c>
      <c r="R5" s="24">
        <v>125</v>
      </c>
      <c r="S5" s="9">
        <v>10029</v>
      </c>
      <c r="T5" s="24">
        <v>125</v>
      </c>
      <c r="U5" s="18"/>
      <c r="V5" s="24">
        <v>13</v>
      </c>
      <c r="W5" s="24">
        <v>50</v>
      </c>
      <c r="X5" s="24">
        <v>25</v>
      </c>
      <c r="Y5" s="24">
        <v>25</v>
      </c>
    </row>
    <row r="6" spans="1:25" ht="14.5" thickBot="1" x14ac:dyDescent="0.35">
      <c r="A6" s="9">
        <v>2</v>
      </c>
      <c r="B6" s="9">
        <v>2</v>
      </c>
      <c r="C6" s="9">
        <v>2</v>
      </c>
      <c r="D6" s="10" t="s">
        <v>27</v>
      </c>
      <c r="E6" s="11" t="s">
        <v>28</v>
      </c>
      <c r="F6" s="9">
        <v>1</v>
      </c>
      <c r="G6" s="22">
        <v>1900</v>
      </c>
      <c r="H6">
        <f t="shared" si="0"/>
        <v>0.6</v>
      </c>
      <c r="I6" s="15" t="str">
        <f t="shared" ref="I6:I36" si="1">M6&amp;":"&amp;N6&amp;"|"&amp;O6&amp;":"&amp;P6&amp;"|"&amp;Q6&amp;":"&amp;R6&amp;"|"&amp;S6&amp;":"&amp;T6</f>
        <v>10026:100|10027:200|10028:125|10029:125</v>
      </c>
      <c r="J6" s="10" t="s">
        <v>26</v>
      </c>
      <c r="K6" s="9" t="str">
        <f t="shared" ref="K6:K53" si="2">_xlfn.CONCAT($M6,":",$V6,"|",$O6,":",$W6,"|",$Q6,":",$X6,"|",$S6,":",$Y6)</f>
        <v>10026:13|10027:50|10028:25|10029:25</v>
      </c>
      <c r="L6" s="20">
        <v>12</v>
      </c>
      <c r="M6" s="9">
        <v>10026</v>
      </c>
      <c r="N6" s="24">
        <v>100</v>
      </c>
      <c r="O6" s="9">
        <v>10027</v>
      </c>
      <c r="P6" s="24">
        <v>200</v>
      </c>
      <c r="Q6" s="9">
        <v>10028</v>
      </c>
      <c r="R6" s="24">
        <v>125</v>
      </c>
      <c r="S6" s="9">
        <v>10029</v>
      </c>
      <c r="T6" s="24">
        <v>125</v>
      </c>
      <c r="U6" s="18"/>
      <c r="V6" s="24">
        <v>13</v>
      </c>
      <c r="W6" s="24">
        <v>50</v>
      </c>
      <c r="X6" s="24">
        <v>25</v>
      </c>
      <c r="Y6" s="24">
        <v>25</v>
      </c>
    </row>
    <row r="7" spans="1:25" ht="14.5" thickBot="1" x14ac:dyDescent="0.35">
      <c r="A7" s="9">
        <v>3</v>
      </c>
      <c r="B7" s="9">
        <v>3</v>
      </c>
      <c r="C7" s="9">
        <v>3</v>
      </c>
      <c r="D7" s="10" t="s">
        <v>29</v>
      </c>
      <c r="E7" s="11" t="s">
        <v>30</v>
      </c>
      <c r="F7" s="9">
        <v>1</v>
      </c>
      <c r="G7" s="22">
        <v>1900</v>
      </c>
      <c r="H7">
        <f t="shared" si="0"/>
        <v>0.6</v>
      </c>
      <c r="I7" s="15" t="str">
        <f t="shared" si="1"/>
        <v>10026:100|10027:200|10028:125|10029:125</v>
      </c>
      <c r="J7" s="10" t="s">
        <v>26</v>
      </c>
      <c r="K7" s="9" t="str">
        <f t="shared" si="2"/>
        <v>10026:13|10027:50|10028:25|10029:25</v>
      </c>
      <c r="L7" s="20">
        <v>13</v>
      </c>
      <c r="M7" s="9">
        <v>10026</v>
      </c>
      <c r="N7" s="24">
        <v>100</v>
      </c>
      <c r="O7" s="9">
        <v>10027</v>
      </c>
      <c r="P7" s="24">
        <v>200</v>
      </c>
      <c r="Q7" s="9">
        <v>10028</v>
      </c>
      <c r="R7" s="24">
        <v>125</v>
      </c>
      <c r="S7" s="9">
        <v>10029</v>
      </c>
      <c r="T7" s="24">
        <v>125</v>
      </c>
      <c r="U7" s="18"/>
      <c r="V7" s="24">
        <v>13</v>
      </c>
      <c r="W7" s="24">
        <v>50</v>
      </c>
      <c r="X7" s="24">
        <v>25</v>
      </c>
      <c r="Y7" s="24">
        <v>25</v>
      </c>
    </row>
    <row r="8" spans="1:25" ht="14.5" thickBot="1" x14ac:dyDescent="0.35">
      <c r="A8" s="9">
        <v>4</v>
      </c>
      <c r="B8" s="9">
        <v>4</v>
      </c>
      <c r="C8" s="9">
        <v>4</v>
      </c>
      <c r="D8" s="10" t="s">
        <v>31</v>
      </c>
      <c r="E8" s="11" t="s">
        <v>32</v>
      </c>
      <c r="F8" s="9">
        <v>1</v>
      </c>
      <c r="G8" s="22">
        <v>1900</v>
      </c>
      <c r="H8">
        <f t="shared" si="0"/>
        <v>0.6</v>
      </c>
      <c r="I8" s="15" t="str">
        <f t="shared" si="1"/>
        <v>10026:100|10027:200|10028:125|10029:125</v>
      </c>
      <c r="J8" s="10" t="s">
        <v>26</v>
      </c>
      <c r="K8" s="9" t="str">
        <f t="shared" si="2"/>
        <v>10026:13|10027:50|10028:25|10029:25</v>
      </c>
      <c r="L8" s="20">
        <v>105</v>
      </c>
      <c r="M8" s="9">
        <v>10026</v>
      </c>
      <c r="N8" s="24">
        <v>100</v>
      </c>
      <c r="O8" s="9">
        <v>10027</v>
      </c>
      <c r="P8" s="24">
        <v>200</v>
      </c>
      <c r="Q8" s="9">
        <v>10028</v>
      </c>
      <c r="R8" s="24">
        <v>125</v>
      </c>
      <c r="S8" s="9">
        <v>10029</v>
      </c>
      <c r="T8" s="24">
        <v>125</v>
      </c>
      <c r="U8" s="18"/>
      <c r="V8" s="24">
        <v>13</v>
      </c>
      <c r="W8" s="24">
        <v>50</v>
      </c>
      <c r="X8" s="24">
        <v>25</v>
      </c>
      <c r="Y8" s="24">
        <v>25</v>
      </c>
    </row>
    <row r="9" spans="1:25" ht="13.5" customHeight="1" thickBot="1" x14ac:dyDescent="0.35">
      <c r="A9" s="9">
        <v>5</v>
      </c>
      <c r="B9" s="9">
        <v>5</v>
      </c>
      <c r="C9" s="9">
        <v>5</v>
      </c>
      <c r="D9" s="10" t="s">
        <v>33</v>
      </c>
      <c r="E9" s="11" t="s">
        <v>34</v>
      </c>
      <c r="F9" s="9">
        <v>2</v>
      </c>
      <c r="G9" s="22">
        <v>1500</v>
      </c>
      <c r="H9">
        <f t="shared" si="0"/>
        <v>0.7</v>
      </c>
      <c r="I9" s="15" t="str">
        <f t="shared" si="1"/>
        <v>10026:150|10027:250|10028:175|10029:175</v>
      </c>
      <c r="J9" s="10" t="s">
        <v>26</v>
      </c>
      <c r="K9" s="9" t="str">
        <f t="shared" si="2"/>
        <v>10026:20|10027:55|10028:30|10029:30</v>
      </c>
      <c r="L9" s="20">
        <v>106</v>
      </c>
      <c r="M9" s="9">
        <v>10026</v>
      </c>
      <c r="N9" s="24">
        <v>150</v>
      </c>
      <c r="O9" s="9">
        <v>10027</v>
      </c>
      <c r="P9" s="24">
        <v>250</v>
      </c>
      <c r="Q9" s="9">
        <v>10028</v>
      </c>
      <c r="R9" s="24">
        <v>175</v>
      </c>
      <c r="S9" s="9">
        <v>10029</v>
      </c>
      <c r="T9" s="24">
        <v>175</v>
      </c>
      <c r="U9" s="18"/>
      <c r="V9" s="24">
        <v>20</v>
      </c>
      <c r="W9" s="24">
        <v>55</v>
      </c>
      <c r="X9" s="24">
        <v>30</v>
      </c>
      <c r="Y9" s="24">
        <v>30</v>
      </c>
    </row>
    <row r="10" spans="1:25" ht="14.5" thickBot="1" x14ac:dyDescent="0.35">
      <c r="A10" s="9">
        <v>6</v>
      </c>
      <c r="B10" s="9">
        <v>6</v>
      </c>
      <c r="C10" s="9">
        <v>6</v>
      </c>
      <c r="D10" s="10" t="s">
        <v>35</v>
      </c>
      <c r="E10" s="11" t="s">
        <v>36</v>
      </c>
      <c r="F10" s="9">
        <v>3</v>
      </c>
      <c r="G10" s="22">
        <f>10000-SUM(G5:G9)</f>
        <v>900</v>
      </c>
      <c r="H10">
        <f t="shared" si="0"/>
        <v>0.79999999999999993</v>
      </c>
      <c r="I10" s="15" t="str">
        <f t="shared" si="1"/>
        <v>10026:200|10027:300|10028:225|10029:225</v>
      </c>
      <c r="J10" s="10" t="s">
        <v>26</v>
      </c>
      <c r="K10" s="9" t="str">
        <f t="shared" si="2"/>
        <v>10026:30|10027:60|10028:40|10029:40</v>
      </c>
      <c r="L10" s="20">
        <v>8</v>
      </c>
      <c r="M10" s="9">
        <v>10026</v>
      </c>
      <c r="N10" s="24">
        <v>200</v>
      </c>
      <c r="O10" s="9">
        <v>10027</v>
      </c>
      <c r="P10" s="24">
        <v>300</v>
      </c>
      <c r="Q10" s="9">
        <v>10028</v>
      </c>
      <c r="R10" s="24">
        <v>225</v>
      </c>
      <c r="S10" s="9">
        <v>10029</v>
      </c>
      <c r="T10" s="24">
        <v>225</v>
      </c>
      <c r="U10" s="18"/>
      <c r="V10" s="24">
        <v>30</v>
      </c>
      <c r="W10" s="24">
        <v>60</v>
      </c>
      <c r="X10" s="24">
        <v>40</v>
      </c>
      <c r="Y10" s="24">
        <v>40</v>
      </c>
    </row>
    <row r="11" spans="1:25" ht="14.5" thickBot="1" x14ac:dyDescent="0.35">
      <c r="A11" s="9">
        <v>7</v>
      </c>
      <c r="B11" s="9">
        <v>7</v>
      </c>
      <c r="C11" s="9">
        <v>7</v>
      </c>
      <c r="D11" s="10" t="s">
        <v>94</v>
      </c>
      <c r="E11" s="11" t="s">
        <v>37</v>
      </c>
      <c r="F11" s="9">
        <v>1</v>
      </c>
      <c r="G11" s="22">
        <v>1500</v>
      </c>
      <c r="H11">
        <f t="shared" si="0"/>
        <v>0.6</v>
      </c>
      <c r="I11" s="15" t="str">
        <f t="shared" si="1"/>
        <v>10026:100|10027:200|10028:125|10029:125</v>
      </c>
      <c r="J11" s="10" t="s">
        <v>26</v>
      </c>
      <c r="K11" s="9" t="str">
        <f t="shared" si="2"/>
        <v>10026:13|10027:50|10028:25|10029:25</v>
      </c>
      <c r="L11" s="20">
        <v>16</v>
      </c>
      <c r="M11" s="9">
        <v>10026</v>
      </c>
      <c r="N11" s="24">
        <v>100</v>
      </c>
      <c r="O11" s="9">
        <v>10027</v>
      </c>
      <c r="P11" s="24">
        <v>200</v>
      </c>
      <c r="Q11" s="9">
        <v>10028</v>
      </c>
      <c r="R11" s="24">
        <v>125</v>
      </c>
      <c r="S11" s="9">
        <v>10029</v>
      </c>
      <c r="T11" s="24">
        <v>125</v>
      </c>
      <c r="U11" s="18"/>
      <c r="V11" s="24">
        <v>13</v>
      </c>
      <c r="W11" s="24">
        <v>50</v>
      </c>
      <c r="X11" s="24">
        <v>25</v>
      </c>
      <c r="Y11" s="24">
        <v>25</v>
      </c>
    </row>
    <row r="12" spans="1:25" ht="14.5" thickBot="1" x14ac:dyDescent="0.35">
      <c r="A12" s="9">
        <v>8</v>
      </c>
      <c r="B12" s="9">
        <v>8</v>
      </c>
      <c r="C12" s="9">
        <v>8</v>
      </c>
      <c r="D12" s="10" t="s">
        <v>100</v>
      </c>
      <c r="E12" s="11" t="s">
        <v>38</v>
      </c>
      <c r="F12" s="9">
        <v>1</v>
      </c>
      <c r="G12" s="22">
        <v>1500</v>
      </c>
      <c r="H12">
        <f t="shared" si="0"/>
        <v>0.6</v>
      </c>
      <c r="I12" s="15" t="str">
        <f t="shared" si="1"/>
        <v>10026:100|10027:200|10028:125|10029:125</v>
      </c>
      <c r="J12" s="10" t="s">
        <v>26</v>
      </c>
      <c r="K12" s="9" t="str">
        <f t="shared" si="2"/>
        <v>10026:13|10027:50|10028:25|10029:25</v>
      </c>
      <c r="L12" s="20">
        <v>20</v>
      </c>
      <c r="M12" s="9">
        <v>10026</v>
      </c>
      <c r="N12" s="24">
        <v>100</v>
      </c>
      <c r="O12" s="9">
        <v>10027</v>
      </c>
      <c r="P12" s="24">
        <v>200</v>
      </c>
      <c r="Q12" s="9">
        <v>10028</v>
      </c>
      <c r="R12" s="24">
        <v>125</v>
      </c>
      <c r="S12" s="9">
        <v>10029</v>
      </c>
      <c r="T12" s="24">
        <v>125</v>
      </c>
      <c r="U12" s="18"/>
      <c r="V12" s="24">
        <v>13</v>
      </c>
      <c r="W12" s="24">
        <v>50</v>
      </c>
      <c r="X12" s="24">
        <v>25</v>
      </c>
      <c r="Y12" s="24">
        <v>25</v>
      </c>
    </row>
    <row r="13" spans="1:25" ht="15" customHeight="1" thickBot="1" x14ac:dyDescent="0.35">
      <c r="A13" s="9">
        <v>9</v>
      </c>
      <c r="B13" s="9">
        <v>9</v>
      </c>
      <c r="C13" s="9">
        <v>9</v>
      </c>
      <c r="D13" s="10" t="s">
        <v>99</v>
      </c>
      <c r="E13" s="11" t="s">
        <v>39</v>
      </c>
      <c r="F13" s="9">
        <v>1</v>
      </c>
      <c r="G13" s="22">
        <v>1500</v>
      </c>
      <c r="H13">
        <f t="shared" si="0"/>
        <v>0.6</v>
      </c>
      <c r="I13" s="15" t="str">
        <f t="shared" si="1"/>
        <v>10026:100|10027:200|10028:125|10029:125</v>
      </c>
      <c r="J13" s="10" t="s">
        <v>26</v>
      </c>
      <c r="K13" s="9" t="str">
        <f t="shared" si="2"/>
        <v>10026:13|10027:50|10028:25|10029:25</v>
      </c>
      <c r="L13" s="20">
        <v>21</v>
      </c>
      <c r="M13" s="9">
        <v>10026</v>
      </c>
      <c r="N13" s="24">
        <v>100</v>
      </c>
      <c r="O13" s="9">
        <v>10027</v>
      </c>
      <c r="P13" s="24">
        <v>200</v>
      </c>
      <c r="Q13" s="9">
        <v>10028</v>
      </c>
      <c r="R13" s="24">
        <v>125</v>
      </c>
      <c r="S13" s="9">
        <v>10029</v>
      </c>
      <c r="T13" s="24">
        <v>125</v>
      </c>
      <c r="U13" s="18"/>
      <c r="V13" s="24">
        <v>13</v>
      </c>
      <c r="W13" s="24">
        <v>50</v>
      </c>
      <c r="X13" s="24">
        <v>25</v>
      </c>
      <c r="Y13" s="24">
        <v>25</v>
      </c>
    </row>
    <row r="14" spans="1:25" ht="14.5" thickBot="1" x14ac:dyDescent="0.35">
      <c r="A14" s="9">
        <v>10</v>
      </c>
      <c r="B14" s="9">
        <v>10</v>
      </c>
      <c r="C14" s="9">
        <v>10</v>
      </c>
      <c r="D14" s="10" t="s">
        <v>98</v>
      </c>
      <c r="E14" s="11" t="s">
        <v>40</v>
      </c>
      <c r="F14" s="9">
        <v>1</v>
      </c>
      <c r="G14" s="22">
        <v>1500</v>
      </c>
      <c r="H14">
        <f t="shared" si="0"/>
        <v>0.6</v>
      </c>
      <c r="I14" s="15" t="str">
        <f t="shared" si="1"/>
        <v>10026:100|10027:200|10028:125|10029:125</v>
      </c>
      <c r="J14" s="10" t="s">
        <v>26</v>
      </c>
      <c r="K14" s="9" t="str">
        <f t="shared" si="2"/>
        <v>10026:13|10027:50|10028:25|10029:25</v>
      </c>
      <c r="L14" s="20">
        <v>22</v>
      </c>
      <c r="M14" s="9">
        <v>10026</v>
      </c>
      <c r="N14" s="24">
        <v>100</v>
      </c>
      <c r="O14" s="9">
        <v>10027</v>
      </c>
      <c r="P14" s="24">
        <v>200</v>
      </c>
      <c r="Q14" s="9">
        <v>10028</v>
      </c>
      <c r="R14" s="24">
        <v>125</v>
      </c>
      <c r="S14" s="9">
        <v>10029</v>
      </c>
      <c r="T14" s="24">
        <v>125</v>
      </c>
      <c r="U14" s="18"/>
      <c r="V14" s="24">
        <v>13</v>
      </c>
      <c r="W14" s="24">
        <v>50</v>
      </c>
      <c r="X14" s="24">
        <v>25</v>
      </c>
      <c r="Y14" s="24">
        <v>25</v>
      </c>
    </row>
    <row r="15" spans="1:25" ht="14.5" thickBot="1" x14ac:dyDescent="0.35">
      <c r="A15" s="9">
        <v>11</v>
      </c>
      <c r="B15" s="9">
        <v>11</v>
      </c>
      <c r="C15" s="9">
        <v>11</v>
      </c>
      <c r="D15" s="10" t="s">
        <v>97</v>
      </c>
      <c r="E15" s="11" t="s">
        <v>41</v>
      </c>
      <c r="F15" s="9">
        <v>1</v>
      </c>
      <c r="G15" s="22">
        <v>1500</v>
      </c>
      <c r="H15">
        <f t="shared" si="0"/>
        <v>0.6</v>
      </c>
      <c r="I15" s="15" t="str">
        <f t="shared" si="1"/>
        <v>10026:100|10027:200|10028:125|10029:125</v>
      </c>
      <c r="J15" s="10" t="s">
        <v>26</v>
      </c>
      <c r="K15" s="9" t="str">
        <f t="shared" si="2"/>
        <v>10026:13|10027:50|10028:25|10029:25</v>
      </c>
      <c r="L15" s="20">
        <v>6</v>
      </c>
      <c r="M15" s="9">
        <v>10026</v>
      </c>
      <c r="N15" s="24">
        <v>100</v>
      </c>
      <c r="O15" s="9">
        <v>10027</v>
      </c>
      <c r="P15" s="24">
        <v>200</v>
      </c>
      <c r="Q15" s="9">
        <v>10028</v>
      </c>
      <c r="R15" s="24">
        <v>125</v>
      </c>
      <c r="S15" s="9">
        <v>10029</v>
      </c>
      <c r="T15" s="24">
        <v>125</v>
      </c>
      <c r="U15" s="18"/>
      <c r="V15" s="24">
        <v>13</v>
      </c>
      <c r="W15" s="24">
        <v>50</v>
      </c>
      <c r="X15" s="24">
        <v>25</v>
      </c>
      <c r="Y15" s="24">
        <v>25</v>
      </c>
    </row>
    <row r="16" spans="1:25" ht="14.5" thickBot="1" x14ac:dyDescent="0.35">
      <c r="A16" s="9">
        <v>12</v>
      </c>
      <c r="B16" s="9">
        <v>12</v>
      </c>
      <c r="C16" s="9">
        <v>12</v>
      </c>
      <c r="D16" s="10" t="s">
        <v>96</v>
      </c>
      <c r="E16" s="11" t="s">
        <v>42</v>
      </c>
      <c r="F16" s="9">
        <v>2</v>
      </c>
      <c r="G16" s="22">
        <v>1500</v>
      </c>
      <c r="H16">
        <f t="shared" si="0"/>
        <v>0.7</v>
      </c>
      <c r="I16" s="15" t="str">
        <f t="shared" si="1"/>
        <v>10026:150|10027:250|10028:175|10029:175</v>
      </c>
      <c r="J16" s="10" t="s">
        <v>26</v>
      </c>
      <c r="K16" s="9" t="str">
        <f t="shared" si="2"/>
        <v>10026:20|10027:55|10028:30|10029:30</v>
      </c>
      <c r="L16" s="20">
        <v>23</v>
      </c>
      <c r="M16" s="9">
        <v>10026</v>
      </c>
      <c r="N16" s="24">
        <v>150</v>
      </c>
      <c r="O16" s="9">
        <v>10027</v>
      </c>
      <c r="P16" s="24">
        <v>250</v>
      </c>
      <c r="Q16" s="9">
        <v>10028</v>
      </c>
      <c r="R16" s="24">
        <v>175</v>
      </c>
      <c r="S16" s="9">
        <v>10029</v>
      </c>
      <c r="T16" s="24">
        <v>175</v>
      </c>
      <c r="U16" s="18"/>
      <c r="V16" s="24">
        <v>20</v>
      </c>
      <c r="W16" s="24">
        <v>55</v>
      </c>
      <c r="X16" s="24">
        <v>30</v>
      </c>
      <c r="Y16" s="24">
        <v>30</v>
      </c>
    </row>
    <row r="17" spans="1:25" ht="14.5" thickBot="1" x14ac:dyDescent="0.35">
      <c r="A17" s="9">
        <v>13</v>
      </c>
      <c r="B17" s="9">
        <v>13</v>
      </c>
      <c r="C17" s="9">
        <v>13</v>
      </c>
      <c r="D17" s="10" t="s">
        <v>95</v>
      </c>
      <c r="E17" s="12" t="s">
        <v>43</v>
      </c>
      <c r="F17" s="9">
        <v>3</v>
      </c>
      <c r="G17" s="22">
        <f>10000-SUM(G11:G16)</f>
        <v>1000</v>
      </c>
      <c r="H17">
        <f t="shared" si="0"/>
        <v>0.79999999999999993</v>
      </c>
      <c r="I17" s="15" t="str">
        <f t="shared" si="1"/>
        <v>10026:200|10027:300|10028:225|10029:225</v>
      </c>
      <c r="J17" s="10" t="s">
        <v>26</v>
      </c>
      <c r="K17" s="9" t="str">
        <f t="shared" si="2"/>
        <v>10026:30|10027:60|10028:40|10029:40</v>
      </c>
      <c r="L17" s="20">
        <v>9</v>
      </c>
      <c r="M17" s="9">
        <v>10026</v>
      </c>
      <c r="N17" s="24">
        <v>200</v>
      </c>
      <c r="O17" s="9">
        <v>10027</v>
      </c>
      <c r="P17" s="24">
        <v>300</v>
      </c>
      <c r="Q17" s="9">
        <v>10028</v>
      </c>
      <c r="R17" s="24">
        <v>225</v>
      </c>
      <c r="S17" s="9">
        <v>10029</v>
      </c>
      <c r="T17" s="24">
        <v>225</v>
      </c>
      <c r="U17" s="18"/>
      <c r="V17" s="24">
        <v>30</v>
      </c>
      <c r="W17" s="24">
        <v>60</v>
      </c>
      <c r="X17" s="24">
        <v>40</v>
      </c>
      <c r="Y17" s="24">
        <v>40</v>
      </c>
    </row>
    <row r="18" spans="1:25" ht="15" customHeight="1" thickBot="1" x14ac:dyDescent="0.35">
      <c r="A18" s="9">
        <v>14</v>
      </c>
      <c r="B18" s="9">
        <v>14</v>
      </c>
      <c r="C18" s="9">
        <v>14</v>
      </c>
      <c r="D18" s="10" t="s">
        <v>101</v>
      </c>
      <c r="E18" s="11" t="s">
        <v>44</v>
      </c>
      <c r="F18" s="9">
        <v>1</v>
      </c>
      <c r="G18" s="22">
        <v>2633</v>
      </c>
      <c r="H18">
        <f t="shared" si="0"/>
        <v>0.6</v>
      </c>
      <c r="I18" s="15" t="str">
        <f t="shared" si="1"/>
        <v>10026:100|10027:200|10028:125|10029:125</v>
      </c>
      <c r="J18" s="10" t="s">
        <v>26</v>
      </c>
      <c r="K18" s="9" t="str">
        <f t="shared" si="2"/>
        <v>10026:13|10027:50|10028:25|10029:25</v>
      </c>
      <c r="L18" s="20">
        <v>25</v>
      </c>
      <c r="M18" s="9">
        <v>10026</v>
      </c>
      <c r="N18" s="24">
        <v>100</v>
      </c>
      <c r="O18" s="9">
        <v>10027</v>
      </c>
      <c r="P18" s="24">
        <v>200</v>
      </c>
      <c r="Q18" s="9">
        <v>10028</v>
      </c>
      <c r="R18" s="24">
        <v>125</v>
      </c>
      <c r="S18" s="9">
        <v>10029</v>
      </c>
      <c r="T18" s="24">
        <v>125</v>
      </c>
      <c r="U18" s="18"/>
      <c r="V18" s="24">
        <v>13</v>
      </c>
      <c r="W18" s="24">
        <v>50</v>
      </c>
      <c r="X18" s="24">
        <v>25</v>
      </c>
      <c r="Y18" s="24">
        <v>25</v>
      </c>
    </row>
    <row r="19" spans="1:25" ht="14.5" thickBot="1" x14ac:dyDescent="0.35">
      <c r="A19" s="9">
        <v>15</v>
      </c>
      <c r="B19" s="9">
        <v>15</v>
      </c>
      <c r="C19" s="9">
        <v>15</v>
      </c>
      <c r="D19" s="10" t="s">
        <v>106</v>
      </c>
      <c r="E19" s="11" t="s">
        <v>45</v>
      </c>
      <c r="F19" s="9">
        <v>1</v>
      </c>
      <c r="G19" s="22">
        <v>2533</v>
      </c>
      <c r="H19">
        <f t="shared" si="0"/>
        <v>0.6</v>
      </c>
      <c r="I19" s="15" t="str">
        <f t="shared" si="1"/>
        <v>10026:100|10027:200|10028:125|10029:125</v>
      </c>
      <c r="J19" s="10" t="s">
        <v>26</v>
      </c>
      <c r="K19" s="9" t="str">
        <f t="shared" si="2"/>
        <v>10026:13|10027:50|10028:25|10029:25</v>
      </c>
      <c r="L19" s="20">
        <v>107</v>
      </c>
      <c r="M19" s="9">
        <v>10026</v>
      </c>
      <c r="N19" s="24">
        <v>100</v>
      </c>
      <c r="O19" s="9">
        <v>10027</v>
      </c>
      <c r="P19" s="24">
        <v>200</v>
      </c>
      <c r="Q19" s="9">
        <v>10028</v>
      </c>
      <c r="R19" s="24">
        <v>125</v>
      </c>
      <c r="S19" s="9">
        <v>10029</v>
      </c>
      <c r="T19" s="24">
        <v>125</v>
      </c>
      <c r="U19" s="18"/>
      <c r="V19" s="24">
        <v>13</v>
      </c>
      <c r="W19" s="24">
        <v>50</v>
      </c>
      <c r="X19" s="24">
        <v>25</v>
      </c>
      <c r="Y19" s="24">
        <v>25</v>
      </c>
    </row>
    <row r="20" spans="1:25" ht="14.5" thickBot="1" x14ac:dyDescent="0.35">
      <c r="A20" s="9">
        <v>16</v>
      </c>
      <c r="B20" s="9">
        <v>16</v>
      </c>
      <c r="C20" s="9">
        <v>16</v>
      </c>
      <c r="D20" s="10" t="s">
        <v>105</v>
      </c>
      <c r="E20" s="13" t="s">
        <v>46</v>
      </c>
      <c r="F20" s="9">
        <v>1</v>
      </c>
      <c r="G20" s="22">
        <v>2534</v>
      </c>
      <c r="H20">
        <f t="shared" si="0"/>
        <v>0.6</v>
      </c>
      <c r="I20" s="15" t="str">
        <f t="shared" si="1"/>
        <v>10026:100|10027:200|10028:125|10029:125</v>
      </c>
      <c r="J20" s="10" t="s">
        <v>26</v>
      </c>
      <c r="K20" s="9" t="str">
        <f t="shared" si="2"/>
        <v>10026:13|10027:50|10028:25|10029:25</v>
      </c>
      <c r="L20" s="20">
        <v>27</v>
      </c>
      <c r="M20" s="9">
        <v>10026</v>
      </c>
      <c r="N20" s="24">
        <v>100</v>
      </c>
      <c r="O20" s="9">
        <v>10027</v>
      </c>
      <c r="P20" s="24">
        <v>200</v>
      </c>
      <c r="Q20" s="9">
        <v>10028</v>
      </c>
      <c r="R20" s="24">
        <v>125</v>
      </c>
      <c r="S20" s="9">
        <v>10029</v>
      </c>
      <c r="T20" s="24">
        <v>125</v>
      </c>
      <c r="U20" s="18"/>
      <c r="V20" s="24">
        <v>13</v>
      </c>
      <c r="W20" s="24">
        <v>50</v>
      </c>
      <c r="X20" s="24">
        <v>25</v>
      </c>
      <c r="Y20" s="24">
        <v>25</v>
      </c>
    </row>
    <row r="21" spans="1:25" ht="14.5" thickBot="1" x14ac:dyDescent="0.35">
      <c r="A21" s="9">
        <v>17</v>
      </c>
      <c r="B21" s="9">
        <v>17</v>
      </c>
      <c r="C21" s="9">
        <v>17</v>
      </c>
      <c r="D21" s="10" t="s">
        <v>104</v>
      </c>
      <c r="E21" s="11" t="s">
        <v>47</v>
      </c>
      <c r="F21" s="9">
        <v>2</v>
      </c>
      <c r="G21" s="22">
        <v>750</v>
      </c>
      <c r="H21">
        <f t="shared" si="0"/>
        <v>0.7</v>
      </c>
      <c r="I21" s="15" t="str">
        <f t="shared" si="1"/>
        <v>10026:150|10027:250|10028:175|10029:175</v>
      </c>
      <c r="J21" s="10" t="s">
        <v>26</v>
      </c>
      <c r="K21" s="9" t="str">
        <f t="shared" si="2"/>
        <v>10026:20|10027:55|10028:30|10029:30</v>
      </c>
      <c r="L21" s="20">
        <v>19</v>
      </c>
      <c r="M21" s="9">
        <v>10026</v>
      </c>
      <c r="N21" s="24">
        <v>150</v>
      </c>
      <c r="O21" s="9">
        <v>10027</v>
      </c>
      <c r="P21" s="24">
        <v>250</v>
      </c>
      <c r="Q21" s="9">
        <v>10028</v>
      </c>
      <c r="R21" s="24">
        <v>175</v>
      </c>
      <c r="S21" s="9">
        <v>10029</v>
      </c>
      <c r="T21" s="24">
        <v>175</v>
      </c>
      <c r="U21" s="18"/>
      <c r="V21" s="24">
        <v>20</v>
      </c>
      <c r="W21" s="24">
        <v>55</v>
      </c>
      <c r="X21" s="24">
        <v>30</v>
      </c>
      <c r="Y21" s="24">
        <v>30</v>
      </c>
    </row>
    <row r="22" spans="1:25" ht="14.5" thickBot="1" x14ac:dyDescent="0.35">
      <c r="A22" s="9">
        <v>18</v>
      </c>
      <c r="B22" s="9">
        <v>18</v>
      </c>
      <c r="C22" s="9">
        <v>18</v>
      </c>
      <c r="D22" s="10" t="s">
        <v>103</v>
      </c>
      <c r="E22" s="11" t="s">
        <v>48</v>
      </c>
      <c r="F22" s="9">
        <v>2</v>
      </c>
      <c r="G22" s="22">
        <v>750</v>
      </c>
      <c r="H22">
        <f t="shared" si="0"/>
        <v>0.7</v>
      </c>
      <c r="I22" s="15" t="str">
        <f t="shared" si="1"/>
        <v>10026:150|10027:250|10028:175|10029:175</v>
      </c>
      <c r="J22" s="10" t="s">
        <v>26</v>
      </c>
      <c r="K22" s="9" t="str">
        <f t="shared" si="2"/>
        <v>10026:20|10027:55|10028:30|10029:30</v>
      </c>
      <c r="L22" s="20">
        <v>18</v>
      </c>
      <c r="M22" s="9">
        <v>10026</v>
      </c>
      <c r="N22" s="24">
        <v>150</v>
      </c>
      <c r="O22" s="9">
        <v>10027</v>
      </c>
      <c r="P22" s="24">
        <v>250</v>
      </c>
      <c r="Q22" s="9">
        <v>10028</v>
      </c>
      <c r="R22" s="24">
        <v>175</v>
      </c>
      <c r="S22" s="9">
        <v>10029</v>
      </c>
      <c r="T22" s="24">
        <v>175</v>
      </c>
      <c r="U22" s="18"/>
      <c r="V22" s="24">
        <v>20</v>
      </c>
      <c r="W22" s="24">
        <v>55</v>
      </c>
      <c r="X22" s="24">
        <v>30</v>
      </c>
      <c r="Y22" s="24">
        <v>30</v>
      </c>
    </row>
    <row r="23" spans="1:25" ht="14.5" thickBot="1" x14ac:dyDescent="0.35">
      <c r="A23" s="9">
        <v>19</v>
      </c>
      <c r="B23" s="9">
        <v>19</v>
      </c>
      <c r="C23" s="9">
        <v>19</v>
      </c>
      <c r="D23" s="10" t="s">
        <v>102</v>
      </c>
      <c r="E23" s="11" t="s">
        <v>49</v>
      </c>
      <c r="F23" s="9">
        <v>3</v>
      </c>
      <c r="G23" s="22">
        <v>800</v>
      </c>
      <c r="H23">
        <f t="shared" si="0"/>
        <v>0.79999999999999993</v>
      </c>
      <c r="I23" s="15" t="str">
        <f t="shared" si="1"/>
        <v>10026:200|10027:300|10028:225|10029:225</v>
      </c>
      <c r="J23" s="10" t="s">
        <v>26</v>
      </c>
      <c r="K23" s="9" t="str">
        <f t="shared" si="2"/>
        <v>10026:30|10027:60|10028:40|10029:40</v>
      </c>
      <c r="L23" s="20">
        <v>17</v>
      </c>
      <c r="M23" s="9">
        <v>10026</v>
      </c>
      <c r="N23" s="24">
        <v>200</v>
      </c>
      <c r="O23" s="9">
        <v>10027</v>
      </c>
      <c r="P23" s="24">
        <v>300</v>
      </c>
      <c r="Q23" s="9">
        <v>10028</v>
      </c>
      <c r="R23" s="24">
        <v>225</v>
      </c>
      <c r="S23" s="9">
        <v>10029</v>
      </c>
      <c r="T23" s="24">
        <v>225</v>
      </c>
      <c r="U23" s="18"/>
      <c r="V23" s="24">
        <v>30</v>
      </c>
      <c r="W23" s="24">
        <v>60</v>
      </c>
      <c r="X23" s="24">
        <v>40</v>
      </c>
      <c r="Y23" s="24">
        <v>40</v>
      </c>
    </row>
    <row r="24" spans="1:25" ht="14.5" thickBot="1" x14ac:dyDescent="0.35">
      <c r="A24" s="9">
        <v>20</v>
      </c>
      <c r="B24" s="9">
        <v>20</v>
      </c>
      <c r="C24" s="9">
        <v>20</v>
      </c>
      <c r="D24" s="10" t="s">
        <v>107</v>
      </c>
      <c r="E24" s="13" t="s">
        <v>50</v>
      </c>
      <c r="F24" s="9">
        <v>1</v>
      </c>
      <c r="G24" s="22">
        <v>2575</v>
      </c>
      <c r="H24">
        <f t="shared" si="0"/>
        <v>0.6</v>
      </c>
      <c r="I24" s="15" t="str">
        <f t="shared" si="1"/>
        <v>10026:100|10027:200|10028:125|10029:125</v>
      </c>
      <c r="J24" s="10" t="s">
        <v>26</v>
      </c>
      <c r="K24" s="9" t="str">
        <f t="shared" si="2"/>
        <v>10026:13|10027:50|10028:25|10029:25</v>
      </c>
      <c r="L24" s="20">
        <v>28</v>
      </c>
      <c r="M24" s="9">
        <v>10026</v>
      </c>
      <c r="N24" s="24">
        <v>100</v>
      </c>
      <c r="O24" s="9">
        <v>10027</v>
      </c>
      <c r="P24" s="24">
        <v>200</v>
      </c>
      <c r="Q24" s="9">
        <v>10028</v>
      </c>
      <c r="R24" s="24">
        <v>125</v>
      </c>
      <c r="S24" s="9">
        <v>10029</v>
      </c>
      <c r="T24" s="24">
        <v>125</v>
      </c>
      <c r="U24" s="18"/>
      <c r="V24" s="24">
        <v>13</v>
      </c>
      <c r="W24" s="24">
        <v>50</v>
      </c>
      <c r="X24" s="24">
        <v>25</v>
      </c>
      <c r="Y24" s="24">
        <v>25</v>
      </c>
    </row>
    <row r="25" spans="1:25" ht="14.5" thickBot="1" x14ac:dyDescent="0.35">
      <c r="A25" s="9">
        <v>21</v>
      </c>
      <c r="B25" s="9">
        <v>21</v>
      </c>
      <c r="C25" s="9">
        <v>21</v>
      </c>
      <c r="D25" s="10" t="s">
        <v>112</v>
      </c>
      <c r="E25" s="11" t="s">
        <v>51</v>
      </c>
      <c r="F25" s="9">
        <v>1</v>
      </c>
      <c r="G25" s="22">
        <v>2575</v>
      </c>
      <c r="H25">
        <v>0.6</v>
      </c>
      <c r="I25" s="15" t="str">
        <f t="shared" si="1"/>
        <v>10026:100|10027:200|10028:125|10029:125</v>
      </c>
      <c r="J25" s="10" t="s">
        <v>26</v>
      </c>
      <c r="K25" s="9" t="str">
        <f t="shared" si="2"/>
        <v>10026:13|10027:50|10028:25|10029:25</v>
      </c>
      <c r="L25" s="9">
        <v>24</v>
      </c>
      <c r="M25" s="9">
        <v>10026</v>
      </c>
      <c r="N25" s="24">
        <v>100</v>
      </c>
      <c r="O25" s="9">
        <v>10027</v>
      </c>
      <c r="P25" s="24">
        <v>200</v>
      </c>
      <c r="Q25" s="9">
        <v>10028</v>
      </c>
      <c r="R25" s="24">
        <v>125</v>
      </c>
      <c r="S25" s="9">
        <v>10029</v>
      </c>
      <c r="T25" s="24">
        <v>125</v>
      </c>
      <c r="U25" s="18"/>
      <c r="V25" s="24">
        <v>13</v>
      </c>
      <c r="W25" s="24">
        <v>50</v>
      </c>
      <c r="X25" s="24">
        <v>25</v>
      </c>
      <c r="Y25" s="24">
        <v>25</v>
      </c>
    </row>
    <row r="26" spans="1:25" ht="14.5" thickBot="1" x14ac:dyDescent="0.35">
      <c r="A26" s="9">
        <v>22</v>
      </c>
      <c r="B26" s="9">
        <v>22</v>
      </c>
      <c r="C26" s="9">
        <v>22</v>
      </c>
      <c r="D26" s="10" t="s">
        <v>111</v>
      </c>
      <c r="E26" s="13" t="s">
        <v>52</v>
      </c>
      <c r="F26" s="9">
        <v>1</v>
      </c>
      <c r="G26" s="22">
        <v>2550</v>
      </c>
      <c r="H26">
        <f t="shared" ref="H26:H53" si="3">(IF(F26=1,"0.5",IF(F26=2,"0.6",0.7)))+0.1</f>
        <v>0.6</v>
      </c>
      <c r="I26" s="15" t="str">
        <f t="shared" si="1"/>
        <v>10026:100|10027:200|10028:125|10029:125</v>
      </c>
      <c r="J26" s="10" t="s">
        <v>26</v>
      </c>
      <c r="K26" s="9" t="str">
        <f t="shared" si="2"/>
        <v>10026:13|10027:50|10028:25|10029:25</v>
      </c>
      <c r="L26" s="9">
        <v>29</v>
      </c>
      <c r="M26" s="9">
        <v>10026</v>
      </c>
      <c r="N26" s="24">
        <v>100</v>
      </c>
      <c r="O26" s="9">
        <v>10027</v>
      </c>
      <c r="P26" s="24">
        <v>200</v>
      </c>
      <c r="Q26" s="9">
        <v>10028</v>
      </c>
      <c r="R26" s="24">
        <v>125</v>
      </c>
      <c r="S26" s="9">
        <v>10029</v>
      </c>
      <c r="T26" s="24">
        <v>125</v>
      </c>
      <c r="U26" s="18"/>
      <c r="V26" s="24">
        <v>13</v>
      </c>
      <c r="W26" s="24">
        <v>50</v>
      </c>
      <c r="X26" s="24">
        <v>25</v>
      </c>
      <c r="Y26" s="24">
        <v>25</v>
      </c>
    </row>
    <row r="27" spans="1:25" ht="15" customHeight="1" thickBot="1" x14ac:dyDescent="0.35">
      <c r="A27" s="9">
        <v>23</v>
      </c>
      <c r="B27" s="9">
        <v>23</v>
      </c>
      <c r="C27" s="9">
        <v>23</v>
      </c>
      <c r="D27" s="10" t="s">
        <v>110</v>
      </c>
      <c r="E27" s="13" t="s">
        <v>53</v>
      </c>
      <c r="F27" s="9">
        <v>2</v>
      </c>
      <c r="G27" s="22">
        <v>750</v>
      </c>
      <c r="H27">
        <f t="shared" si="3"/>
        <v>0.7</v>
      </c>
      <c r="I27" s="15" t="str">
        <f t="shared" si="1"/>
        <v>10026:150|10027:250|10028:175|10029:175</v>
      </c>
      <c r="J27" s="10" t="s">
        <v>26</v>
      </c>
      <c r="K27" s="9" t="str">
        <f t="shared" si="2"/>
        <v>10026:20|10027:55|10028:30|10029:30</v>
      </c>
      <c r="L27" s="9">
        <v>30</v>
      </c>
      <c r="M27" s="9">
        <v>10026</v>
      </c>
      <c r="N27" s="24">
        <v>150</v>
      </c>
      <c r="O27" s="9">
        <v>10027</v>
      </c>
      <c r="P27" s="24">
        <v>250</v>
      </c>
      <c r="Q27" s="9">
        <v>10028</v>
      </c>
      <c r="R27" s="24">
        <v>175</v>
      </c>
      <c r="S27" s="9">
        <v>10029</v>
      </c>
      <c r="T27" s="24">
        <v>175</v>
      </c>
      <c r="U27" s="18"/>
      <c r="V27" s="24">
        <v>20</v>
      </c>
      <c r="W27" s="24">
        <v>55</v>
      </c>
      <c r="X27" s="24">
        <v>30</v>
      </c>
      <c r="Y27" s="24">
        <v>30</v>
      </c>
    </row>
    <row r="28" spans="1:25" ht="14.5" thickBot="1" x14ac:dyDescent="0.35">
      <c r="A28" s="9">
        <v>24</v>
      </c>
      <c r="B28" s="9">
        <v>24</v>
      </c>
      <c r="C28" s="9">
        <v>24</v>
      </c>
      <c r="D28" s="10" t="s">
        <v>109</v>
      </c>
      <c r="E28" s="13" t="s">
        <v>54</v>
      </c>
      <c r="F28" s="9">
        <v>2</v>
      </c>
      <c r="G28" s="22">
        <v>750</v>
      </c>
      <c r="H28">
        <f t="shared" si="3"/>
        <v>0.7</v>
      </c>
      <c r="I28" s="15" t="str">
        <f t="shared" si="1"/>
        <v>10026:150|10027:250|10028:175|10029:175</v>
      </c>
      <c r="J28" s="10" t="s">
        <v>26</v>
      </c>
      <c r="K28" s="9" t="str">
        <f t="shared" si="2"/>
        <v>10026:20|10027:55|10028:30|10029:30</v>
      </c>
      <c r="L28" s="9">
        <v>31</v>
      </c>
      <c r="M28" s="9">
        <v>10026</v>
      </c>
      <c r="N28" s="24">
        <v>150</v>
      </c>
      <c r="O28" s="9">
        <v>10027</v>
      </c>
      <c r="P28" s="24">
        <v>250</v>
      </c>
      <c r="Q28" s="9">
        <v>10028</v>
      </c>
      <c r="R28" s="24">
        <v>175</v>
      </c>
      <c r="S28" s="9">
        <v>10029</v>
      </c>
      <c r="T28" s="24">
        <v>175</v>
      </c>
      <c r="U28" s="18"/>
      <c r="V28" s="24">
        <v>20</v>
      </c>
      <c r="W28" s="24">
        <v>55</v>
      </c>
      <c r="X28" s="24">
        <v>30</v>
      </c>
      <c r="Y28" s="24">
        <v>30</v>
      </c>
    </row>
    <row r="29" spans="1:25" ht="14.5" thickBot="1" x14ac:dyDescent="0.35">
      <c r="A29" s="9">
        <v>25</v>
      </c>
      <c r="B29" s="9">
        <v>25</v>
      </c>
      <c r="C29" s="9">
        <v>25</v>
      </c>
      <c r="D29" s="10" t="s">
        <v>108</v>
      </c>
      <c r="E29" s="11" t="s">
        <v>55</v>
      </c>
      <c r="F29" s="9">
        <v>3</v>
      </c>
      <c r="G29" s="22">
        <v>800</v>
      </c>
      <c r="H29">
        <f t="shared" si="3"/>
        <v>0.79999999999999993</v>
      </c>
      <c r="I29" s="15" t="str">
        <f t="shared" si="1"/>
        <v>10026:200|10027:300|10028:225|10029:225</v>
      </c>
      <c r="J29" s="10" t="s">
        <v>26</v>
      </c>
      <c r="K29" s="9" t="str">
        <f t="shared" si="2"/>
        <v>10026:30|10027:60|10028:40|10029:40</v>
      </c>
      <c r="L29" s="9">
        <v>7</v>
      </c>
      <c r="M29" s="9">
        <v>10026</v>
      </c>
      <c r="N29" s="24">
        <v>200</v>
      </c>
      <c r="O29" s="9">
        <v>10027</v>
      </c>
      <c r="P29" s="24">
        <v>300</v>
      </c>
      <c r="Q29" s="9">
        <v>10028</v>
      </c>
      <c r="R29" s="24">
        <v>225</v>
      </c>
      <c r="S29" s="9">
        <v>10029</v>
      </c>
      <c r="T29" s="24">
        <v>225</v>
      </c>
      <c r="U29" s="18"/>
      <c r="V29" s="24">
        <v>30</v>
      </c>
      <c r="W29" s="24">
        <v>60</v>
      </c>
      <c r="X29" s="24">
        <v>40</v>
      </c>
      <c r="Y29" s="24">
        <v>40</v>
      </c>
    </row>
    <row r="30" spans="1:25" ht="14.5" thickBot="1" x14ac:dyDescent="0.35">
      <c r="A30" s="9">
        <v>26</v>
      </c>
      <c r="B30" s="9">
        <v>26</v>
      </c>
      <c r="C30" s="9">
        <v>26</v>
      </c>
      <c r="D30" s="10" t="s">
        <v>113</v>
      </c>
      <c r="E30" s="11" t="s">
        <v>56</v>
      </c>
      <c r="F30" s="9">
        <v>1</v>
      </c>
      <c r="G30" s="22">
        <v>2063</v>
      </c>
      <c r="H30">
        <f t="shared" si="3"/>
        <v>0.6</v>
      </c>
      <c r="I30" s="15" t="str">
        <f t="shared" si="1"/>
        <v>10026:100|10027:200|10028:125|10029:125</v>
      </c>
      <c r="J30" s="10" t="s">
        <v>26</v>
      </c>
      <c r="K30" s="9" t="str">
        <f t="shared" si="2"/>
        <v>10026:13|10027:50|10028:25|10029:25</v>
      </c>
      <c r="L30" s="9">
        <v>32</v>
      </c>
      <c r="M30" s="9">
        <v>10026</v>
      </c>
      <c r="N30" s="24">
        <v>100</v>
      </c>
      <c r="O30" s="9">
        <v>10027</v>
      </c>
      <c r="P30" s="24">
        <v>200</v>
      </c>
      <c r="Q30" s="9">
        <v>10028</v>
      </c>
      <c r="R30" s="24">
        <v>125</v>
      </c>
      <c r="S30" s="9">
        <v>10029</v>
      </c>
      <c r="T30" s="24">
        <v>125</v>
      </c>
      <c r="U30" s="18"/>
      <c r="V30" s="24">
        <v>13</v>
      </c>
      <c r="W30" s="24">
        <v>50</v>
      </c>
      <c r="X30" s="24">
        <v>25</v>
      </c>
      <c r="Y30" s="24">
        <v>25</v>
      </c>
    </row>
    <row r="31" spans="1:25" ht="14.5" thickBot="1" x14ac:dyDescent="0.35">
      <c r="A31" s="9">
        <v>27</v>
      </c>
      <c r="B31" s="9">
        <v>27</v>
      </c>
      <c r="C31" s="9">
        <v>27</v>
      </c>
      <c r="D31" s="10" t="s">
        <v>118</v>
      </c>
      <c r="E31" s="11" t="s">
        <v>57</v>
      </c>
      <c r="F31" s="9">
        <v>1</v>
      </c>
      <c r="G31" s="22">
        <v>2063</v>
      </c>
      <c r="H31">
        <f t="shared" si="3"/>
        <v>0.6</v>
      </c>
      <c r="I31" s="15" t="str">
        <f t="shared" si="1"/>
        <v>10026:100|10027:200|10028:125|10029:125</v>
      </c>
      <c r="J31" s="10" t="s">
        <v>26</v>
      </c>
      <c r="K31" s="9" t="str">
        <f t="shared" si="2"/>
        <v>10026:13|10027:50|10028:25|10029:25</v>
      </c>
      <c r="L31" s="9">
        <v>33</v>
      </c>
      <c r="M31" s="9">
        <v>10026</v>
      </c>
      <c r="N31" s="24">
        <v>100</v>
      </c>
      <c r="O31" s="9">
        <v>10027</v>
      </c>
      <c r="P31" s="24">
        <v>200</v>
      </c>
      <c r="Q31" s="9">
        <v>10028</v>
      </c>
      <c r="R31" s="24">
        <v>125</v>
      </c>
      <c r="S31" s="9">
        <v>10029</v>
      </c>
      <c r="T31" s="24">
        <v>125</v>
      </c>
      <c r="U31" s="18"/>
      <c r="V31" s="24">
        <v>13</v>
      </c>
      <c r="W31" s="24">
        <v>50</v>
      </c>
      <c r="X31" s="24">
        <v>25</v>
      </c>
      <c r="Y31" s="24">
        <v>25</v>
      </c>
    </row>
    <row r="32" spans="1:25" ht="14.5" thickBot="1" x14ac:dyDescent="0.35">
      <c r="A32" s="9">
        <v>28</v>
      </c>
      <c r="B32" s="9">
        <v>28</v>
      </c>
      <c r="C32" s="9">
        <v>28</v>
      </c>
      <c r="D32" s="10" t="s">
        <v>117</v>
      </c>
      <c r="E32" s="11" t="s">
        <v>58</v>
      </c>
      <c r="F32" s="9">
        <v>1</v>
      </c>
      <c r="G32" s="22">
        <v>2574</v>
      </c>
      <c r="H32">
        <f t="shared" si="3"/>
        <v>0.6</v>
      </c>
      <c r="I32" s="15" t="str">
        <f t="shared" si="1"/>
        <v>10026:100|10027:200|10028:125|10029:125</v>
      </c>
      <c r="J32" s="10" t="s">
        <v>26</v>
      </c>
      <c r="K32" s="9" t="str">
        <f t="shared" si="2"/>
        <v>10026:13|10027:50|10028:25|10029:25</v>
      </c>
      <c r="L32" s="9">
        <v>34</v>
      </c>
      <c r="M32" s="9">
        <v>10026</v>
      </c>
      <c r="N32" s="24">
        <v>100</v>
      </c>
      <c r="O32" s="9">
        <v>10027</v>
      </c>
      <c r="P32" s="24">
        <v>200</v>
      </c>
      <c r="Q32" s="9">
        <v>10028</v>
      </c>
      <c r="R32" s="24">
        <v>125</v>
      </c>
      <c r="S32" s="9">
        <v>10029</v>
      </c>
      <c r="T32" s="24">
        <v>125</v>
      </c>
      <c r="U32" s="18"/>
      <c r="V32" s="24">
        <v>13</v>
      </c>
      <c r="W32" s="24">
        <v>50</v>
      </c>
      <c r="X32" s="24">
        <v>25</v>
      </c>
      <c r="Y32" s="24">
        <v>25</v>
      </c>
    </row>
    <row r="33" spans="1:25" ht="14.5" thickBot="1" x14ac:dyDescent="0.35">
      <c r="A33" s="9">
        <v>29</v>
      </c>
      <c r="B33" s="9">
        <v>29</v>
      </c>
      <c r="C33" s="9">
        <v>29</v>
      </c>
      <c r="D33" s="10" t="s">
        <v>116</v>
      </c>
      <c r="E33" s="11" t="s">
        <v>59</v>
      </c>
      <c r="F33" s="9">
        <v>2</v>
      </c>
      <c r="G33" s="22">
        <v>1500</v>
      </c>
      <c r="H33">
        <f t="shared" si="3"/>
        <v>0.7</v>
      </c>
      <c r="I33" s="15" t="str">
        <f t="shared" si="1"/>
        <v>10026:150|10027:250|10028:175|10029:175</v>
      </c>
      <c r="J33" s="10" t="s">
        <v>26</v>
      </c>
      <c r="K33" s="9" t="str">
        <f t="shared" si="2"/>
        <v>10026:20|10027:55|10028:30|10029:30</v>
      </c>
      <c r="L33" s="9">
        <v>35</v>
      </c>
      <c r="M33" s="9">
        <v>10026</v>
      </c>
      <c r="N33" s="24">
        <v>150</v>
      </c>
      <c r="O33" s="9">
        <v>10027</v>
      </c>
      <c r="P33" s="24">
        <v>250</v>
      </c>
      <c r="Q33" s="9">
        <v>10028</v>
      </c>
      <c r="R33" s="24">
        <v>175</v>
      </c>
      <c r="S33" s="9">
        <v>10029</v>
      </c>
      <c r="T33" s="24">
        <v>175</v>
      </c>
      <c r="U33" s="18"/>
      <c r="V33" s="24">
        <v>20</v>
      </c>
      <c r="W33" s="24">
        <v>55</v>
      </c>
      <c r="X33" s="24">
        <v>30</v>
      </c>
      <c r="Y33" s="24">
        <v>30</v>
      </c>
    </row>
    <row r="34" spans="1:25" ht="14.5" thickBot="1" x14ac:dyDescent="0.35">
      <c r="A34" s="9">
        <v>30</v>
      </c>
      <c r="B34" s="9">
        <v>30</v>
      </c>
      <c r="C34" s="9">
        <v>30</v>
      </c>
      <c r="D34" s="10" t="s">
        <v>115</v>
      </c>
      <c r="E34" s="14" t="s">
        <v>60</v>
      </c>
      <c r="F34" s="9">
        <v>3</v>
      </c>
      <c r="G34" s="22">
        <v>900</v>
      </c>
      <c r="H34">
        <f t="shared" si="3"/>
        <v>0.79999999999999993</v>
      </c>
      <c r="I34" s="15" t="str">
        <f t="shared" si="1"/>
        <v>10026:200|10027:300|10028:225|10029:225</v>
      </c>
      <c r="J34" s="10" t="s">
        <v>26</v>
      </c>
      <c r="K34" s="9" t="str">
        <f t="shared" si="2"/>
        <v>10026:30|10027:60|10028:40|10029:40</v>
      </c>
      <c r="L34" s="9">
        <v>36</v>
      </c>
      <c r="M34" s="9">
        <v>10026</v>
      </c>
      <c r="N34" s="24">
        <v>200</v>
      </c>
      <c r="O34" s="9">
        <v>10027</v>
      </c>
      <c r="P34" s="24">
        <v>300</v>
      </c>
      <c r="Q34" s="9">
        <v>10028</v>
      </c>
      <c r="R34" s="24">
        <v>225</v>
      </c>
      <c r="S34" s="9">
        <v>10029</v>
      </c>
      <c r="T34" s="24">
        <v>225</v>
      </c>
      <c r="U34" s="18"/>
      <c r="V34" s="24">
        <v>30</v>
      </c>
      <c r="W34" s="24">
        <v>60</v>
      </c>
      <c r="X34" s="24">
        <v>40</v>
      </c>
      <c r="Y34" s="24">
        <v>40</v>
      </c>
    </row>
    <row r="35" spans="1:25" ht="14.5" thickBot="1" x14ac:dyDescent="0.35">
      <c r="A35" s="9">
        <v>31</v>
      </c>
      <c r="B35" s="9">
        <v>31</v>
      </c>
      <c r="C35" s="9">
        <v>31</v>
      </c>
      <c r="D35" s="10" t="s">
        <v>114</v>
      </c>
      <c r="E35" s="11" t="s">
        <v>61</v>
      </c>
      <c r="F35" s="9">
        <v>3</v>
      </c>
      <c r="G35" s="22">
        <v>900</v>
      </c>
      <c r="H35">
        <f t="shared" si="3"/>
        <v>0.79999999999999993</v>
      </c>
      <c r="I35" s="15" t="str">
        <f t="shared" si="1"/>
        <v>10026:200|10027:300|10028:225|10029:225</v>
      </c>
      <c r="J35" s="10" t="s">
        <v>26</v>
      </c>
      <c r="K35" s="9" t="str">
        <f t="shared" si="2"/>
        <v>10026:30|10027:60|10028:40|10029:40</v>
      </c>
      <c r="L35" s="9">
        <v>37</v>
      </c>
      <c r="M35" s="9">
        <v>10026</v>
      </c>
      <c r="N35" s="24">
        <v>200</v>
      </c>
      <c r="O35" s="9">
        <v>10027</v>
      </c>
      <c r="P35" s="24">
        <v>300</v>
      </c>
      <c r="Q35" s="9">
        <v>10028</v>
      </c>
      <c r="R35" s="24">
        <v>225</v>
      </c>
      <c r="S35" s="9">
        <v>10029</v>
      </c>
      <c r="T35" s="24">
        <v>225</v>
      </c>
      <c r="U35" s="18"/>
      <c r="V35" s="24">
        <v>30</v>
      </c>
      <c r="W35" s="24">
        <v>60</v>
      </c>
      <c r="X35" s="24">
        <v>40</v>
      </c>
      <c r="Y35" s="24">
        <v>40</v>
      </c>
    </row>
    <row r="36" spans="1:25" ht="14.5" thickBot="1" x14ac:dyDescent="0.35">
      <c r="A36" s="9">
        <v>32</v>
      </c>
      <c r="B36" s="9">
        <v>32</v>
      </c>
      <c r="C36" s="9">
        <v>32</v>
      </c>
      <c r="D36" s="10" t="s">
        <v>119</v>
      </c>
      <c r="E36" s="11" t="s">
        <v>62</v>
      </c>
      <c r="F36" s="9">
        <v>1</v>
      </c>
      <c r="G36" s="22">
        <v>3200</v>
      </c>
      <c r="H36">
        <f t="shared" si="3"/>
        <v>0.6</v>
      </c>
      <c r="I36" s="15" t="str">
        <f t="shared" si="1"/>
        <v>10026:100|10027:200|10028:125|10029:125</v>
      </c>
      <c r="J36" s="10" t="s">
        <v>26</v>
      </c>
      <c r="K36" s="9" t="str">
        <f t="shared" si="2"/>
        <v>10026:13|10027:50|10028:25|10029:25</v>
      </c>
      <c r="L36" s="9">
        <v>38</v>
      </c>
      <c r="M36" s="9">
        <v>10026</v>
      </c>
      <c r="N36" s="24">
        <v>100</v>
      </c>
      <c r="O36" s="9">
        <v>10027</v>
      </c>
      <c r="P36" s="24">
        <v>200</v>
      </c>
      <c r="Q36" s="9">
        <v>10028</v>
      </c>
      <c r="R36" s="24">
        <v>125</v>
      </c>
      <c r="S36" s="9">
        <v>10029</v>
      </c>
      <c r="T36" s="24">
        <v>125</v>
      </c>
      <c r="U36" s="18"/>
      <c r="V36" s="24">
        <v>13</v>
      </c>
      <c r="W36" s="24">
        <v>50</v>
      </c>
      <c r="X36" s="24">
        <v>25</v>
      </c>
      <c r="Y36" s="24">
        <v>25</v>
      </c>
    </row>
    <row r="37" spans="1:25" ht="14.5" thickBot="1" x14ac:dyDescent="0.35">
      <c r="A37" s="9">
        <v>33</v>
      </c>
      <c r="B37" s="9">
        <v>33</v>
      </c>
      <c r="C37" s="9">
        <v>33</v>
      </c>
      <c r="D37" s="10" t="s">
        <v>124</v>
      </c>
      <c r="E37" s="11" t="s">
        <v>63</v>
      </c>
      <c r="F37" s="9">
        <v>1</v>
      </c>
      <c r="G37" s="22">
        <v>3200</v>
      </c>
      <c r="H37">
        <f t="shared" si="3"/>
        <v>0.6</v>
      </c>
      <c r="I37" s="15" t="str">
        <f t="shared" ref="I37:I53" si="4">M37&amp;":"&amp;N37&amp;"|"&amp;O37&amp;":"&amp;P37&amp;"|"&amp;Q37&amp;":"&amp;R37&amp;"|"&amp;S37&amp;":"&amp;T37</f>
        <v>10026:100|10027:200|10028:125|10029:125</v>
      </c>
      <c r="J37" s="10" t="s">
        <v>26</v>
      </c>
      <c r="K37" s="9" t="str">
        <f t="shared" si="2"/>
        <v>10026:13|10027:50|10028:25|10029:25</v>
      </c>
      <c r="L37" s="9">
        <v>39</v>
      </c>
      <c r="M37" s="9">
        <v>10026</v>
      </c>
      <c r="N37" s="24">
        <v>100</v>
      </c>
      <c r="O37" s="9">
        <v>10027</v>
      </c>
      <c r="P37" s="24">
        <v>200</v>
      </c>
      <c r="Q37" s="9">
        <v>10028</v>
      </c>
      <c r="R37" s="24">
        <v>125</v>
      </c>
      <c r="S37" s="9">
        <v>10029</v>
      </c>
      <c r="T37" s="24">
        <v>125</v>
      </c>
      <c r="U37" s="18"/>
      <c r="V37" s="24">
        <v>13</v>
      </c>
      <c r="W37" s="24">
        <v>50</v>
      </c>
      <c r="X37" s="24">
        <v>25</v>
      </c>
      <c r="Y37" s="24">
        <v>25</v>
      </c>
    </row>
    <row r="38" spans="1:25" ht="14.5" thickBot="1" x14ac:dyDescent="0.35">
      <c r="A38" s="9">
        <v>34</v>
      </c>
      <c r="B38" s="9">
        <v>34</v>
      </c>
      <c r="C38" s="9">
        <v>34</v>
      </c>
      <c r="D38" s="10" t="s">
        <v>123</v>
      </c>
      <c r="E38" s="11" t="s">
        <v>64</v>
      </c>
      <c r="F38" s="9">
        <v>2</v>
      </c>
      <c r="G38" s="22">
        <v>950</v>
      </c>
      <c r="H38">
        <f t="shared" si="3"/>
        <v>0.7</v>
      </c>
      <c r="I38" s="15" t="str">
        <f t="shared" si="4"/>
        <v>10026:150|10027:250|10028:175|10029:175</v>
      </c>
      <c r="J38" s="10" t="s">
        <v>26</v>
      </c>
      <c r="K38" s="9" t="str">
        <f t="shared" si="2"/>
        <v>10026:20|10027:55|10028:30|10029:30</v>
      </c>
      <c r="L38" s="9">
        <v>40</v>
      </c>
      <c r="M38" s="9">
        <v>10026</v>
      </c>
      <c r="N38" s="24">
        <v>150</v>
      </c>
      <c r="O38" s="9">
        <v>10027</v>
      </c>
      <c r="P38" s="24">
        <v>250</v>
      </c>
      <c r="Q38" s="9">
        <v>10028</v>
      </c>
      <c r="R38" s="24">
        <v>175</v>
      </c>
      <c r="S38" s="9">
        <v>10029</v>
      </c>
      <c r="T38" s="24">
        <v>175</v>
      </c>
      <c r="U38" s="18"/>
      <c r="V38" s="24">
        <v>20</v>
      </c>
      <c r="W38" s="24">
        <v>55</v>
      </c>
      <c r="X38" s="24">
        <v>30</v>
      </c>
      <c r="Y38" s="24">
        <v>30</v>
      </c>
    </row>
    <row r="39" spans="1:25" ht="14.5" thickBot="1" x14ac:dyDescent="0.35">
      <c r="A39" s="9">
        <v>35</v>
      </c>
      <c r="B39" s="9">
        <v>35</v>
      </c>
      <c r="C39" s="9">
        <v>35</v>
      </c>
      <c r="D39" s="10" t="s">
        <v>122</v>
      </c>
      <c r="E39" s="11" t="s">
        <v>65</v>
      </c>
      <c r="F39" s="9">
        <v>2</v>
      </c>
      <c r="G39" s="22">
        <v>950</v>
      </c>
      <c r="H39">
        <f t="shared" si="3"/>
        <v>0.7</v>
      </c>
      <c r="I39" s="15" t="str">
        <f t="shared" si="4"/>
        <v>10026:150|10027:250|10028:175|10029:175</v>
      </c>
      <c r="J39" s="10" t="s">
        <v>26</v>
      </c>
      <c r="K39" s="9" t="str">
        <f t="shared" si="2"/>
        <v>10026:20|10027:55|10028:30|10029:30</v>
      </c>
      <c r="L39" s="9">
        <v>41</v>
      </c>
      <c r="M39" s="9">
        <v>10026</v>
      </c>
      <c r="N39" s="24">
        <v>150</v>
      </c>
      <c r="O39" s="9">
        <v>10027</v>
      </c>
      <c r="P39" s="24">
        <v>250</v>
      </c>
      <c r="Q39" s="9">
        <v>10028</v>
      </c>
      <c r="R39" s="24">
        <v>175</v>
      </c>
      <c r="S39" s="9">
        <v>10029</v>
      </c>
      <c r="T39" s="24">
        <v>175</v>
      </c>
      <c r="U39" s="18"/>
      <c r="V39" s="24">
        <v>20</v>
      </c>
      <c r="W39" s="24">
        <v>55</v>
      </c>
      <c r="X39" s="24">
        <v>30</v>
      </c>
      <c r="Y39" s="24">
        <v>30</v>
      </c>
    </row>
    <row r="40" spans="1:25" ht="14.5" thickBot="1" x14ac:dyDescent="0.35">
      <c r="A40" s="9">
        <v>36</v>
      </c>
      <c r="B40" s="9">
        <v>36</v>
      </c>
      <c r="C40" s="9">
        <v>36</v>
      </c>
      <c r="D40" s="10" t="s">
        <v>121</v>
      </c>
      <c r="E40" s="11" t="s">
        <v>66</v>
      </c>
      <c r="F40" s="9">
        <v>3</v>
      </c>
      <c r="G40" s="22">
        <v>850</v>
      </c>
      <c r="H40">
        <f t="shared" si="3"/>
        <v>0.79999999999999993</v>
      </c>
      <c r="I40" s="15" t="str">
        <f t="shared" si="4"/>
        <v>10026:200|10027:300|10028:225|10029:225</v>
      </c>
      <c r="J40" s="10" t="s">
        <v>26</v>
      </c>
      <c r="K40" s="9" t="str">
        <f t="shared" si="2"/>
        <v>10026:30|10027:60|10028:40|10029:40</v>
      </c>
      <c r="L40" s="9">
        <v>42</v>
      </c>
      <c r="M40" s="9">
        <v>10026</v>
      </c>
      <c r="N40" s="24">
        <v>200</v>
      </c>
      <c r="O40" s="9">
        <v>10027</v>
      </c>
      <c r="P40" s="24">
        <v>300</v>
      </c>
      <c r="Q40" s="9">
        <v>10028</v>
      </c>
      <c r="R40" s="24">
        <v>225</v>
      </c>
      <c r="S40" s="9">
        <v>10029</v>
      </c>
      <c r="T40" s="24">
        <v>225</v>
      </c>
      <c r="U40" s="18"/>
      <c r="V40" s="24">
        <v>30</v>
      </c>
      <c r="W40" s="24">
        <v>60</v>
      </c>
      <c r="X40" s="24">
        <v>40</v>
      </c>
      <c r="Y40" s="24">
        <v>40</v>
      </c>
    </row>
    <row r="41" spans="1:25" ht="14.5" thickBot="1" x14ac:dyDescent="0.35">
      <c r="A41" s="9">
        <v>37</v>
      </c>
      <c r="B41" s="9">
        <v>37</v>
      </c>
      <c r="C41" s="9">
        <v>37</v>
      </c>
      <c r="D41" s="10" t="s">
        <v>120</v>
      </c>
      <c r="E41" s="11" t="s">
        <v>67</v>
      </c>
      <c r="F41" s="9">
        <v>3</v>
      </c>
      <c r="G41" s="22">
        <v>850</v>
      </c>
      <c r="H41">
        <f t="shared" si="3"/>
        <v>0.79999999999999993</v>
      </c>
      <c r="I41" s="15" t="str">
        <f t="shared" si="4"/>
        <v>10026:200|10027:300|10028:225|10029:225</v>
      </c>
      <c r="J41" s="10" t="s">
        <v>26</v>
      </c>
      <c r="K41" s="9" t="str">
        <f t="shared" si="2"/>
        <v>10026:30|10027:60|10028:40|10029:40</v>
      </c>
      <c r="L41" s="9">
        <v>43</v>
      </c>
      <c r="M41" s="9">
        <v>10026</v>
      </c>
      <c r="N41" s="24">
        <v>200</v>
      </c>
      <c r="O41" s="9">
        <v>10027</v>
      </c>
      <c r="P41" s="24">
        <v>300</v>
      </c>
      <c r="Q41" s="9">
        <v>10028</v>
      </c>
      <c r="R41" s="24">
        <v>225</v>
      </c>
      <c r="S41" s="9">
        <v>10029</v>
      </c>
      <c r="T41" s="24">
        <v>225</v>
      </c>
      <c r="U41" s="18"/>
      <c r="V41" s="24">
        <v>30</v>
      </c>
      <c r="W41" s="24">
        <v>60</v>
      </c>
      <c r="X41" s="24">
        <v>40</v>
      </c>
      <c r="Y41" s="24">
        <v>40</v>
      </c>
    </row>
    <row r="42" spans="1:25" ht="14.5" thickBot="1" x14ac:dyDescent="0.35">
      <c r="A42" s="9">
        <v>38</v>
      </c>
      <c r="B42" s="9">
        <v>38</v>
      </c>
      <c r="C42" s="9">
        <v>38</v>
      </c>
      <c r="D42" s="10" t="s">
        <v>125</v>
      </c>
      <c r="E42" s="11" t="s">
        <v>68</v>
      </c>
      <c r="F42" s="9">
        <v>2</v>
      </c>
      <c r="G42" s="22">
        <v>2500</v>
      </c>
      <c r="H42">
        <f t="shared" si="3"/>
        <v>0.7</v>
      </c>
      <c r="I42" s="15" t="str">
        <f t="shared" si="4"/>
        <v>10026:150|10027:250|10028:175|10029:175</v>
      </c>
      <c r="J42" s="10" t="s">
        <v>26</v>
      </c>
      <c r="K42" s="9" t="str">
        <f t="shared" si="2"/>
        <v>10026:20|10027:55|10028:30|10029:30</v>
      </c>
      <c r="L42" s="9">
        <v>44</v>
      </c>
      <c r="M42" s="9">
        <v>10026</v>
      </c>
      <c r="N42" s="24">
        <v>150</v>
      </c>
      <c r="O42" s="9">
        <v>10027</v>
      </c>
      <c r="P42" s="24">
        <v>250</v>
      </c>
      <c r="Q42" s="9">
        <v>10028</v>
      </c>
      <c r="R42" s="24">
        <v>175</v>
      </c>
      <c r="S42" s="9">
        <v>10029</v>
      </c>
      <c r="T42" s="24">
        <v>175</v>
      </c>
      <c r="U42" s="18"/>
      <c r="V42" s="24">
        <v>20</v>
      </c>
      <c r="W42" s="24">
        <v>55</v>
      </c>
      <c r="X42" s="24">
        <v>30</v>
      </c>
      <c r="Y42" s="24">
        <v>30</v>
      </c>
    </row>
    <row r="43" spans="1:25" ht="14.5" thickBot="1" x14ac:dyDescent="0.35">
      <c r="A43" s="9">
        <v>39</v>
      </c>
      <c r="B43" s="9">
        <v>39</v>
      </c>
      <c r="C43" s="9">
        <v>39</v>
      </c>
      <c r="D43" s="10" t="s">
        <v>136</v>
      </c>
      <c r="E43" s="11" t="s">
        <v>69</v>
      </c>
      <c r="F43" s="9">
        <v>2</v>
      </c>
      <c r="G43" s="22">
        <v>2500</v>
      </c>
      <c r="H43">
        <f t="shared" si="3"/>
        <v>0.7</v>
      </c>
      <c r="I43" s="15" t="str">
        <f t="shared" si="4"/>
        <v>10026:150|10027:250|10028:175|10029:175</v>
      </c>
      <c r="J43" s="10" t="s">
        <v>26</v>
      </c>
      <c r="K43" s="9" t="str">
        <f t="shared" si="2"/>
        <v>10026:20|10027:55|10028:30|10029:30</v>
      </c>
      <c r="L43" s="9">
        <v>45</v>
      </c>
      <c r="M43" s="9">
        <v>10026</v>
      </c>
      <c r="N43" s="24">
        <v>150</v>
      </c>
      <c r="O43" s="9">
        <v>10027</v>
      </c>
      <c r="P43" s="24">
        <v>250</v>
      </c>
      <c r="Q43" s="9">
        <v>10028</v>
      </c>
      <c r="R43" s="24">
        <v>175</v>
      </c>
      <c r="S43" s="9">
        <v>10029</v>
      </c>
      <c r="T43" s="24">
        <v>175</v>
      </c>
      <c r="U43" s="18"/>
      <c r="V43" s="24">
        <v>20</v>
      </c>
      <c r="W43" s="24">
        <v>55</v>
      </c>
      <c r="X43" s="24">
        <v>30</v>
      </c>
      <c r="Y43" s="24">
        <v>30</v>
      </c>
    </row>
    <row r="44" spans="1:25" ht="14.5" thickBot="1" x14ac:dyDescent="0.35">
      <c r="A44" s="9">
        <v>40</v>
      </c>
      <c r="B44" s="9">
        <v>40</v>
      </c>
      <c r="C44" s="9">
        <v>40</v>
      </c>
      <c r="D44" s="10" t="s">
        <v>135</v>
      </c>
      <c r="E44" s="11" t="s">
        <v>70</v>
      </c>
      <c r="F44" s="9">
        <v>3</v>
      </c>
      <c r="G44" s="22">
        <v>650</v>
      </c>
      <c r="H44">
        <f t="shared" si="3"/>
        <v>0.79999999999999993</v>
      </c>
      <c r="I44" s="15" t="str">
        <f t="shared" si="4"/>
        <v>10026:200|10027:300|10028:225|10029:225</v>
      </c>
      <c r="J44" s="10" t="s">
        <v>26</v>
      </c>
      <c r="K44" s="9" t="str">
        <f t="shared" si="2"/>
        <v>10026:30|10027:60|10028:40|10029:40</v>
      </c>
      <c r="L44" s="9">
        <v>10</v>
      </c>
      <c r="M44" s="9">
        <v>10026</v>
      </c>
      <c r="N44" s="24">
        <v>200</v>
      </c>
      <c r="O44" s="9">
        <v>10027</v>
      </c>
      <c r="P44" s="24">
        <v>300</v>
      </c>
      <c r="Q44" s="9">
        <v>10028</v>
      </c>
      <c r="R44" s="24">
        <v>225</v>
      </c>
      <c r="S44" s="9">
        <v>10029</v>
      </c>
      <c r="T44" s="24">
        <v>225</v>
      </c>
      <c r="U44" s="18"/>
      <c r="V44" s="24">
        <v>30</v>
      </c>
      <c r="W44" s="24">
        <v>60</v>
      </c>
      <c r="X44" s="24">
        <v>40</v>
      </c>
      <c r="Y44" s="24">
        <v>40</v>
      </c>
    </row>
    <row r="45" spans="1:25" ht="14.5" thickBot="1" x14ac:dyDescent="0.35">
      <c r="A45" s="9">
        <v>41</v>
      </c>
      <c r="B45" s="9">
        <v>41</v>
      </c>
      <c r="C45" s="9">
        <v>41</v>
      </c>
      <c r="D45" s="10" t="s">
        <v>134</v>
      </c>
      <c r="E45" s="11" t="s">
        <v>71</v>
      </c>
      <c r="F45" s="9">
        <v>3</v>
      </c>
      <c r="G45" s="22">
        <v>650</v>
      </c>
      <c r="H45">
        <f t="shared" si="3"/>
        <v>0.79999999999999993</v>
      </c>
      <c r="I45" s="15" t="str">
        <f t="shared" si="4"/>
        <v>10026:200|10027:300|10028:225|10029:225</v>
      </c>
      <c r="J45" s="10" t="s">
        <v>26</v>
      </c>
      <c r="K45" s="9" t="str">
        <f t="shared" si="2"/>
        <v>10026:30|10027:60|10028:40|10029:40</v>
      </c>
      <c r="L45" s="9">
        <v>48</v>
      </c>
      <c r="M45" s="9">
        <v>10026</v>
      </c>
      <c r="N45" s="24">
        <v>200</v>
      </c>
      <c r="O45" s="9">
        <v>10027</v>
      </c>
      <c r="P45" s="24">
        <v>300</v>
      </c>
      <c r="Q45" s="9">
        <v>10028</v>
      </c>
      <c r="R45" s="24">
        <v>225</v>
      </c>
      <c r="S45" s="9">
        <v>10029</v>
      </c>
      <c r="T45" s="24">
        <v>225</v>
      </c>
      <c r="U45" s="18"/>
      <c r="V45" s="24">
        <v>30</v>
      </c>
      <c r="W45" s="24">
        <v>60</v>
      </c>
      <c r="X45" s="24">
        <v>40</v>
      </c>
      <c r="Y45" s="24">
        <v>40</v>
      </c>
    </row>
    <row r="46" spans="1:25" ht="14.5" thickBot="1" x14ac:dyDescent="0.35">
      <c r="A46" s="9">
        <v>42</v>
      </c>
      <c r="B46" s="9">
        <v>42</v>
      </c>
      <c r="C46" s="9">
        <v>42</v>
      </c>
      <c r="D46" s="10" t="s">
        <v>133</v>
      </c>
      <c r="E46" s="11" t="s">
        <v>72</v>
      </c>
      <c r="F46" s="9">
        <v>3</v>
      </c>
      <c r="G46" s="22">
        <v>650</v>
      </c>
      <c r="H46">
        <f t="shared" si="3"/>
        <v>0.79999999999999993</v>
      </c>
      <c r="I46" s="15" t="str">
        <f t="shared" si="4"/>
        <v>10026:200|10027:300|10028:225|10029:225</v>
      </c>
      <c r="J46" s="10" t="s">
        <v>26</v>
      </c>
      <c r="K46" s="9" t="str">
        <f t="shared" si="2"/>
        <v>10026:30|10027:60|10028:40|10029:40</v>
      </c>
      <c r="L46" s="9">
        <v>49</v>
      </c>
      <c r="M46" s="9">
        <v>10026</v>
      </c>
      <c r="N46" s="24">
        <v>200</v>
      </c>
      <c r="O46" s="9">
        <v>10027</v>
      </c>
      <c r="P46" s="24">
        <v>300</v>
      </c>
      <c r="Q46" s="9">
        <v>10028</v>
      </c>
      <c r="R46" s="24">
        <v>225</v>
      </c>
      <c r="S46" s="9">
        <v>10029</v>
      </c>
      <c r="T46" s="24">
        <v>225</v>
      </c>
      <c r="U46" s="18"/>
      <c r="V46" s="24">
        <v>30</v>
      </c>
      <c r="W46" s="24">
        <v>60</v>
      </c>
      <c r="X46" s="24">
        <v>40</v>
      </c>
      <c r="Y46" s="24">
        <v>40</v>
      </c>
    </row>
    <row r="47" spans="1:25" ht="14.5" thickBot="1" x14ac:dyDescent="0.35">
      <c r="A47" s="9">
        <v>43</v>
      </c>
      <c r="B47" s="9">
        <v>43</v>
      </c>
      <c r="C47" s="9">
        <v>43</v>
      </c>
      <c r="D47" s="10" t="s">
        <v>132</v>
      </c>
      <c r="E47" s="11" t="s">
        <v>73</v>
      </c>
      <c r="F47" s="9">
        <v>3</v>
      </c>
      <c r="G47" s="22">
        <v>650</v>
      </c>
      <c r="H47">
        <f t="shared" si="3"/>
        <v>0.79999999999999993</v>
      </c>
      <c r="I47" s="15" t="str">
        <f t="shared" si="4"/>
        <v>10026:200|10027:300|10028:225|10029:225</v>
      </c>
      <c r="J47" s="10" t="s">
        <v>26</v>
      </c>
      <c r="K47" s="9" t="str">
        <f t="shared" si="2"/>
        <v>10026:30|10027:60|10028:40|10029:40</v>
      </c>
      <c r="L47" s="9">
        <v>50</v>
      </c>
      <c r="M47" s="9">
        <v>10026</v>
      </c>
      <c r="N47" s="24">
        <v>200</v>
      </c>
      <c r="O47" s="9">
        <v>10027</v>
      </c>
      <c r="P47" s="24">
        <v>300</v>
      </c>
      <c r="Q47" s="9">
        <v>10028</v>
      </c>
      <c r="R47" s="24">
        <v>225</v>
      </c>
      <c r="S47" s="9">
        <v>10029</v>
      </c>
      <c r="T47" s="24">
        <v>225</v>
      </c>
      <c r="U47" s="18"/>
      <c r="V47" s="24">
        <v>30</v>
      </c>
      <c r="W47" s="24">
        <v>60</v>
      </c>
      <c r="X47" s="24">
        <v>40</v>
      </c>
      <c r="Y47" s="24">
        <v>40</v>
      </c>
    </row>
    <row r="48" spans="1:25" ht="14.5" thickBot="1" x14ac:dyDescent="0.35">
      <c r="A48" s="9">
        <v>44</v>
      </c>
      <c r="B48" s="9">
        <v>44</v>
      </c>
      <c r="C48" s="9">
        <v>44</v>
      </c>
      <c r="D48" s="10" t="s">
        <v>131</v>
      </c>
      <c r="E48" s="11" t="s">
        <v>74</v>
      </c>
      <c r="F48" s="9">
        <v>3</v>
      </c>
      <c r="G48" s="22">
        <v>400</v>
      </c>
      <c r="H48">
        <f t="shared" si="3"/>
        <v>0.79999999999999993</v>
      </c>
      <c r="I48" s="15" t="str">
        <f t="shared" si="4"/>
        <v>10026:200|10027:300|10028:225|10029:225</v>
      </c>
      <c r="J48" s="10" t="s">
        <v>26</v>
      </c>
      <c r="K48" s="9" t="str">
        <f t="shared" si="2"/>
        <v>10026:30|10027:60|10028:40|10029:40</v>
      </c>
      <c r="L48" s="9">
        <v>51</v>
      </c>
      <c r="M48" s="9">
        <v>10026</v>
      </c>
      <c r="N48" s="24">
        <v>200</v>
      </c>
      <c r="O48" s="9">
        <v>10027</v>
      </c>
      <c r="P48" s="24">
        <v>300</v>
      </c>
      <c r="Q48" s="9">
        <v>10028</v>
      </c>
      <c r="R48" s="24">
        <v>225</v>
      </c>
      <c r="S48" s="9">
        <v>10029</v>
      </c>
      <c r="T48" s="24">
        <v>225</v>
      </c>
      <c r="U48" s="18"/>
      <c r="V48" s="24">
        <v>30</v>
      </c>
      <c r="W48" s="24">
        <v>60</v>
      </c>
      <c r="X48" s="24">
        <v>40</v>
      </c>
      <c r="Y48" s="24">
        <v>40</v>
      </c>
    </row>
    <row r="49" spans="1:25" ht="14.5" thickBot="1" x14ac:dyDescent="0.35">
      <c r="A49" s="9">
        <v>45</v>
      </c>
      <c r="B49" s="9">
        <v>45</v>
      </c>
      <c r="C49" s="9">
        <v>45</v>
      </c>
      <c r="D49" s="10" t="s">
        <v>130</v>
      </c>
      <c r="E49" s="11" t="s">
        <v>75</v>
      </c>
      <c r="F49" s="9">
        <v>3</v>
      </c>
      <c r="G49" s="22">
        <v>400</v>
      </c>
      <c r="H49">
        <f t="shared" si="3"/>
        <v>0.79999999999999993</v>
      </c>
      <c r="I49" s="15" t="str">
        <f t="shared" si="4"/>
        <v>10026:200|10027:300|10028:225|10029:225</v>
      </c>
      <c r="J49" s="10" t="s">
        <v>26</v>
      </c>
      <c r="K49" s="9" t="str">
        <f t="shared" si="2"/>
        <v>10026:30|10027:60|10028:40|10029:40</v>
      </c>
      <c r="L49" s="9">
        <v>52</v>
      </c>
      <c r="M49" s="9">
        <v>10026</v>
      </c>
      <c r="N49" s="24">
        <v>200</v>
      </c>
      <c r="O49" s="9">
        <v>10027</v>
      </c>
      <c r="P49" s="24">
        <v>300</v>
      </c>
      <c r="Q49" s="9">
        <v>10028</v>
      </c>
      <c r="R49" s="24">
        <v>225</v>
      </c>
      <c r="S49" s="9">
        <v>10029</v>
      </c>
      <c r="T49" s="24">
        <v>225</v>
      </c>
      <c r="U49" s="18"/>
      <c r="V49" s="24">
        <v>30</v>
      </c>
      <c r="W49" s="24">
        <v>60</v>
      </c>
      <c r="X49" s="24">
        <v>40</v>
      </c>
      <c r="Y49" s="24">
        <v>40</v>
      </c>
    </row>
    <row r="50" spans="1:25" ht="14.5" thickBot="1" x14ac:dyDescent="0.35">
      <c r="A50" s="9">
        <v>46</v>
      </c>
      <c r="B50" s="9">
        <v>46</v>
      </c>
      <c r="C50" s="9">
        <v>46</v>
      </c>
      <c r="D50" s="10" t="s">
        <v>129</v>
      </c>
      <c r="E50" s="11" t="s">
        <v>76</v>
      </c>
      <c r="F50" s="9">
        <v>3</v>
      </c>
      <c r="G50" s="22">
        <v>400</v>
      </c>
      <c r="H50">
        <f t="shared" si="3"/>
        <v>0.79999999999999993</v>
      </c>
      <c r="I50" s="15" t="str">
        <f t="shared" si="4"/>
        <v>10026:200|10027:300|10028:225|10029:225</v>
      </c>
      <c r="J50" s="10" t="s">
        <v>26</v>
      </c>
      <c r="K50" s="9" t="str">
        <f t="shared" si="2"/>
        <v>10026:30|10027:60|10028:40|10029:40</v>
      </c>
      <c r="L50" s="9">
        <v>53</v>
      </c>
      <c r="M50" s="9">
        <v>10026</v>
      </c>
      <c r="N50" s="24">
        <v>200</v>
      </c>
      <c r="O50" s="9">
        <v>10027</v>
      </c>
      <c r="P50" s="24">
        <v>300</v>
      </c>
      <c r="Q50" s="9">
        <v>10028</v>
      </c>
      <c r="R50" s="24">
        <v>225</v>
      </c>
      <c r="S50" s="9">
        <v>10029</v>
      </c>
      <c r="T50" s="24">
        <v>225</v>
      </c>
      <c r="U50" s="18"/>
      <c r="V50" s="24">
        <v>30</v>
      </c>
      <c r="W50" s="24">
        <v>60</v>
      </c>
      <c r="X50" s="24">
        <v>40</v>
      </c>
      <c r="Y50" s="24">
        <v>40</v>
      </c>
    </row>
    <row r="51" spans="1:25" ht="14.5" thickBot="1" x14ac:dyDescent="0.35">
      <c r="A51" s="9">
        <v>47</v>
      </c>
      <c r="B51" s="9">
        <v>47</v>
      </c>
      <c r="C51" s="9">
        <v>47</v>
      </c>
      <c r="D51" s="10" t="s">
        <v>128</v>
      </c>
      <c r="E51" s="11" t="s">
        <v>77</v>
      </c>
      <c r="F51" s="9">
        <v>3</v>
      </c>
      <c r="G51" s="22">
        <v>400</v>
      </c>
      <c r="H51">
        <f t="shared" si="3"/>
        <v>0.79999999999999993</v>
      </c>
      <c r="I51" s="15" t="str">
        <f t="shared" si="4"/>
        <v>10026:200|10027:300|10028:225|10029:225</v>
      </c>
      <c r="J51" s="10" t="s">
        <v>26</v>
      </c>
      <c r="K51" s="9" t="str">
        <f t="shared" si="2"/>
        <v>10026:30|10027:60|10028:40|10029:40</v>
      </c>
      <c r="L51" s="9">
        <v>54</v>
      </c>
      <c r="M51" s="9">
        <v>10026</v>
      </c>
      <c r="N51" s="24">
        <v>200</v>
      </c>
      <c r="O51" s="9">
        <v>10027</v>
      </c>
      <c r="P51" s="24">
        <v>300</v>
      </c>
      <c r="Q51" s="9">
        <v>10028</v>
      </c>
      <c r="R51" s="24">
        <v>225</v>
      </c>
      <c r="S51" s="9">
        <v>10029</v>
      </c>
      <c r="T51" s="24">
        <v>225</v>
      </c>
      <c r="U51" s="18"/>
      <c r="V51" s="24">
        <v>30</v>
      </c>
      <c r="W51" s="24">
        <v>60</v>
      </c>
      <c r="X51" s="24">
        <v>40</v>
      </c>
      <c r="Y51" s="24">
        <v>40</v>
      </c>
    </row>
    <row r="52" spans="1:25" ht="14.5" thickBot="1" x14ac:dyDescent="0.35">
      <c r="A52" s="9">
        <v>48</v>
      </c>
      <c r="B52" s="9">
        <v>48</v>
      </c>
      <c r="C52" s="9">
        <v>48</v>
      </c>
      <c r="D52" s="10" t="s">
        <v>127</v>
      </c>
      <c r="E52" s="11" t="s">
        <v>78</v>
      </c>
      <c r="F52" s="9">
        <v>3</v>
      </c>
      <c r="G52" s="22">
        <v>400</v>
      </c>
      <c r="H52">
        <f t="shared" si="3"/>
        <v>0.79999999999999993</v>
      </c>
      <c r="I52" s="15" t="str">
        <f t="shared" si="4"/>
        <v>10026:200|10027:300|10028:225|10029:225</v>
      </c>
      <c r="J52" s="10" t="s">
        <v>26</v>
      </c>
      <c r="K52" s="9" t="str">
        <f t="shared" si="2"/>
        <v>10026:30|10027:60|10028:40|10029:40</v>
      </c>
      <c r="L52" s="9">
        <v>55</v>
      </c>
      <c r="M52" s="9">
        <v>10026</v>
      </c>
      <c r="N52" s="24">
        <v>200</v>
      </c>
      <c r="O52" s="9">
        <v>10027</v>
      </c>
      <c r="P52" s="24">
        <v>300</v>
      </c>
      <c r="Q52" s="9">
        <v>10028</v>
      </c>
      <c r="R52" s="24">
        <v>225</v>
      </c>
      <c r="S52" s="9">
        <v>10029</v>
      </c>
      <c r="T52" s="24">
        <v>225</v>
      </c>
      <c r="U52" s="18"/>
      <c r="V52" s="24">
        <v>30</v>
      </c>
      <c r="W52" s="24">
        <v>60</v>
      </c>
      <c r="X52" s="24">
        <v>40</v>
      </c>
      <c r="Y52" s="24">
        <v>40</v>
      </c>
    </row>
    <row r="53" spans="1:25" ht="14.5" thickBot="1" x14ac:dyDescent="0.35">
      <c r="A53" s="9">
        <v>49</v>
      </c>
      <c r="B53" s="9">
        <v>49</v>
      </c>
      <c r="C53" s="9">
        <v>49</v>
      </c>
      <c r="D53" s="10" t="s">
        <v>126</v>
      </c>
      <c r="E53" s="11" t="s">
        <v>79</v>
      </c>
      <c r="F53" s="9">
        <v>3</v>
      </c>
      <c r="G53" s="22">
        <v>400</v>
      </c>
      <c r="H53">
        <f t="shared" si="3"/>
        <v>0.79999999999999993</v>
      </c>
      <c r="I53" s="15" t="str">
        <f t="shared" si="4"/>
        <v>10026:200|10027:300|10028:225|10029:225</v>
      </c>
      <c r="J53" s="10" t="s">
        <v>26</v>
      </c>
      <c r="K53" s="9" t="str">
        <f t="shared" si="2"/>
        <v>10026:30|10027:60|10028:40|10029:40</v>
      </c>
      <c r="L53" s="9">
        <v>56</v>
      </c>
      <c r="M53" s="9">
        <v>10026</v>
      </c>
      <c r="N53" s="24">
        <v>200</v>
      </c>
      <c r="O53" s="9">
        <v>10027</v>
      </c>
      <c r="P53" s="24">
        <v>300</v>
      </c>
      <c r="Q53" s="9">
        <v>10028</v>
      </c>
      <c r="R53" s="24">
        <v>225</v>
      </c>
      <c r="S53" s="9">
        <v>10029</v>
      </c>
      <c r="T53" s="24">
        <v>225</v>
      </c>
      <c r="U53" s="18"/>
      <c r="V53" s="24">
        <v>30</v>
      </c>
      <c r="W53" s="24">
        <v>60</v>
      </c>
      <c r="X53" s="24">
        <v>40</v>
      </c>
      <c r="Y53" s="24">
        <v>40</v>
      </c>
    </row>
    <row r="54" spans="1:25" x14ac:dyDescent="0.3">
      <c r="F54" s="9"/>
      <c r="H54" s="9"/>
      <c r="I54" s="15"/>
      <c r="J54" s="10"/>
    </row>
    <row r="59" spans="1:25" x14ac:dyDescent="0.3">
      <c r="G59" s="22"/>
    </row>
    <row r="68" spans="7:7" x14ac:dyDescent="0.3">
      <c r="G68" s="22"/>
    </row>
  </sheetData>
  <autoFilter ref="A1:Y53" xr:uid="{00000000-0009-0000-0000-000000000000}">
    <extLst>
      <etc:autoFilterAnalysis xmlns:etc="http://www.wps.cn/officeDocument/2017/etCustomData" etc:version="v1" etc:showPane="0">
        <etc:analysisCharts>
          <etc:chart etc:type="pie">
            <etc:category etc:colId="-1"/>
            <etc:seriesCollections etc:count="1">
              <etc:series etc:colId="2" etc:subtotal="sum"/>
            </etc:seriesCollections>
          </etc:chart>
        </etc:analysisCharts>
      </etc:autoFilterAnalysis>
    </extLst>
  </autoFilter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x14ac:dyDescent="0.3">
      <c r="E5" s="3"/>
      <c r="F5" s="3"/>
      <c r="G5" s="3"/>
      <c r="H5" s="3"/>
      <c r="I5" s="3"/>
      <c r="J5" s="3"/>
      <c r="K5" s="3"/>
      <c r="L5" s="3"/>
      <c r="M5" s="3"/>
      <c r="N5" s="3"/>
    </row>
    <row r="6" spans="5:14" x14ac:dyDescent="0.3">
      <c r="E6" s="4"/>
      <c r="F6" s="4"/>
      <c r="G6" s="4"/>
      <c r="H6" s="4"/>
      <c r="I6" s="4"/>
      <c r="J6" s="4"/>
      <c r="K6" s="4"/>
      <c r="L6" s="4"/>
      <c r="M6" s="4"/>
      <c r="N6" s="4"/>
    </row>
    <row r="7" spans="5:14" x14ac:dyDescent="0.3">
      <c r="E7" s="4"/>
      <c r="F7" s="4"/>
      <c r="G7" s="4"/>
      <c r="H7" s="4"/>
      <c r="I7" s="4"/>
      <c r="J7" s="4"/>
      <c r="K7" s="4"/>
      <c r="L7" s="4"/>
      <c r="M7" s="4"/>
      <c r="N7" s="4"/>
    </row>
    <row r="8" spans="5:14" x14ac:dyDescent="0.3">
      <c r="E8" s="4"/>
      <c r="F8" s="4"/>
      <c r="G8" s="4"/>
      <c r="H8" s="4"/>
      <c r="I8" s="4"/>
      <c r="J8" s="4"/>
      <c r="K8" s="4"/>
      <c r="L8" s="4"/>
      <c r="M8" s="4"/>
      <c r="N8" s="4"/>
    </row>
    <row r="9" spans="5:14" x14ac:dyDescent="0.3">
      <c r="E9" s="4"/>
      <c r="F9" s="4"/>
      <c r="G9" s="4"/>
      <c r="H9" s="4"/>
      <c r="I9" s="4"/>
      <c r="J9" s="4"/>
      <c r="K9" s="4"/>
      <c r="L9" s="4"/>
      <c r="M9" s="4"/>
      <c r="N9" s="4"/>
    </row>
    <row r="10" spans="5:14" x14ac:dyDescent="0.3"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5:14" x14ac:dyDescent="0.3"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5:14" x14ac:dyDescent="0.3"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honeticPr fontId="6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80</v>
      </c>
      <c r="C1" s="2" t="s">
        <v>81</v>
      </c>
      <c r="D1" s="2" t="s">
        <v>82</v>
      </c>
      <c r="E1" s="2" t="s">
        <v>83</v>
      </c>
      <c r="F1" s="2" t="s">
        <v>84</v>
      </c>
    </row>
    <row r="2" spans="1:6" x14ac:dyDescent="0.3">
      <c r="A2" s="1" t="s">
        <v>11</v>
      </c>
      <c r="B2" s="2" t="s">
        <v>85</v>
      </c>
      <c r="C2" s="2" t="s">
        <v>86</v>
      </c>
      <c r="D2" s="2" t="s">
        <v>87</v>
      </c>
      <c r="E2" s="2" t="s">
        <v>88</v>
      </c>
      <c r="F2" s="2" t="s">
        <v>89</v>
      </c>
    </row>
    <row r="3" spans="1:6" x14ac:dyDescent="0.3">
      <c r="A3" s="1" t="s">
        <v>20</v>
      </c>
      <c r="B3" s="2" t="s">
        <v>90</v>
      </c>
      <c r="C3" s="2" t="s">
        <v>90</v>
      </c>
      <c r="D3" s="2" t="s">
        <v>90</v>
      </c>
      <c r="E3" s="2" t="s">
        <v>23</v>
      </c>
      <c r="F3" s="2" t="s">
        <v>23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2024-01-15T06:39:27Z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2052-11.1.0.13703</vt:lpwstr>
  </property>
</Properties>
</file>